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Z:\#AP\TRAVEL\2026 UPDATES\"/>
    </mc:Choice>
  </mc:AlternateContent>
  <xr:revisionPtr revIDLastSave="0" documentId="13_ncr:1_{4BEFA42E-9766-408F-AC5C-824E62C9913D}" xr6:coauthVersionLast="47" xr6:coauthVersionMax="47" xr10:uidLastSave="{00000000-0000-0000-0000-000000000000}"/>
  <bookViews>
    <workbookView xWindow="1050" yWindow="1425" windowWidth="24465" windowHeight="12690" tabRatio="671" firstSheet="1" activeTab="1" xr2:uid="{00000000-000D-0000-FFFF-FFFF00000000}"/>
  </bookViews>
  <sheets>
    <sheet name="WORKBOOK INSTRUCTIONS" sheetId="14" r:id="rId1"/>
    <sheet name="START HERE" sheetId="5" r:id="rId2"/>
    <sheet name="PTT" sheetId="9" r:id="rId3"/>
    <sheet name="TR ADV AGMT" sheetId="21" r:id="rId4"/>
    <sheet name="FR TR JUST" sheetId="18" r:id="rId5"/>
    <sheet name="TV pg1" sheetId="1" r:id="rId6"/>
    <sheet name="TV pg2" sheetId="6" r:id="rId7"/>
    <sheet name="ITEMIZED LIST" sheetId="20" r:id="rId8"/>
    <sheet name="Reg-Ck Form" sheetId="15" r:id="rId9"/>
    <sheet name="BREF" sheetId="11" r:id="rId10"/>
  </sheets>
  <definedNames>
    <definedName name="_xlnm.Print_Area" localSheetId="9">BREF!$B$2:$K$58</definedName>
    <definedName name="_xlnm.Print_Area" localSheetId="4">'FR TR JUST'!$B$2:$J$59</definedName>
    <definedName name="_xlnm.Print_Area" localSheetId="7">'ITEMIZED LIST'!$B$2:$K$47</definedName>
    <definedName name="_xlnm.Print_Area" localSheetId="2">PTT!$B$3:$E$50</definedName>
    <definedName name="_xlnm.Print_Area" localSheetId="8">'Reg-Ck Form'!$B$6:$M$64</definedName>
    <definedName name="_xlnm.Print_Area" localSheetId="1">'START HERE'!$B$1:$E$49</definedName>
    <definedName name="_xlnm.Print_Area" localSheetId="3">'TR ADV AGMT'!$B$3:$J$29</definedName>
    <definedName name="_xlnm.Print_Area" localSheetId="5">'TV pg1'!$B$2:$K$63</definedName>
    <definedName name="_xlnm.Print_Area" localSheetId="6">'TV pg2'!$B$2:$K$54</definedName>
    <definedName name="_xlnm.Print_Area" localSheetId="0">'WORKBOOK INSTRUCTIONS'!$B$1:$E$23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1" l="1"/>
  <c r="K26" i="1"/>
  <c r="K27" i="1"/>
  <c r="H4" i="1" l="1"/>
  <c r="G5" i="1"/>
  <c r="C6" i="1"/>
  <c r="B8" i="1"/>
  <c r="C10" i="1"/>
  <c r="C11" i="9"/>
  <c r="C10" i="9"/>
  <c r="E11" i="9"/>
  <c r="E10" i="9"/>
  <c r="E9" i="9"/>
  <c r="E8" i="9"/>
  <c r="E7" i="9"/>
  <c r="E6" i="9"/>
  <c r="E4" i="9"/>
  <c r="C15" i="9"/>
  <c r="C14" i="9"/>
  <c r="D18" i="9"/>
  <c r="C18" i="9"/>
  <c r="E26" i="9"/>
  <c r="K46" i="20" l="1"/>
  <c r="J9" i="1" l="1"/>
  <c r="K43" i="1" l="1"/>
  <c r="K19" i="1" l="1"/>
  <c r="K52" i="1"/>
  <c r="C8" i="9"/>
  <c r="C18" i="1"/>
  <c r="D18" i="1"/>
  <c r="E18" i="1"/>
  <c r="F18" i="1"/>
  <c r="G18" i="1"/>
  <c r="H18" i="1"/>
  <c r="I18" i="1"/>
  <c r="J18" i="1"/>
  <c r="K24" i="1"/>
  <c r="K34" i="1"/>
  <c r="K19" i="6"/>
  <c r="K20" i="6"/>
  <c r="K21" i="6"/>
  <c r="K22" i="6"/>
  <c r="K23" i="6"/>
  <c r="K47" i="1"/>
  <c r="K49" i="1"/>
  <c r="G2" i="20"/>
  <c r="D17" i="21"/>
  <c r="B32" i="9"/>
  <c r="G21" i="21" s="1"/>
  <c r="F7" i="21"/>
  <c r="F6" i="21"/>
  <c r="I5" i="21"/>
  <c r="F5" i="21"/>
  <c r="F4" i="21"/>
  <c r="I3" i="21"/>
  <c r="F3" i="21"/>
  <c r="K15" i="6"/>
  <c r="C14" i="6"/>
  <c r="D14" i="6"/>
  <c r="E14" i="6"/>
  <c r="F14" i="6"/>
  <c r="G14" i="6"/>
  <c r="H14" i="6"/>
  <c r="I14" i="6"/>
  <c r="J14" i="6"/>
  <c r="K32" i="6"/>
  <c r="K51" i="6"/>
  <c r="D32" i="9"/>
  <c r="G54" i="1"/>
  <c r="G52" i="1"/>
  <c r="C52" i="1"/>
  <c r="C54" i="1"/>
  <c r="F2" i="18"/>
  <c r="E3" i="9"/>
  <c r="C9" i="9"/>
  <c r="G4" i="20"/>
  <c r="G6" i="20"/>
  <c r="G5" i="20"/>
  <c r="J4" i="20"/>
  <c r="J2" i="20"/>
  <c r="G7" i="20"/>
  <c r="G3" i="20"/>
  <c r="F6" i="18"/>
  <c r="F5" i="18"/>
  <c r="F4" i="18"/>
  <c r="I4" i="18"/>
  <c r="I2" i="18"/>
  <c r="F3" i="18"/>
  <c r="W1" i="6"/>
  <c r="C5" i="1"/>
  <c r="G3" i="11"/>
  <c r="G3" i="6"/>
  <c r="C28" i="9"/>
  <c r="E21" i="9" s="1"/>
  <c r="G2" i="11"/>
  <c r="C4" i="1"/>
  <c r="G2" i="6" s="1"/>
  <c r="L15" i="15"/>
  <c r="L19" i="15"/>
  <c r="L18" i="15"/>
  <c r="L17" i="15"/>
  <c r="L12" i="15"/>
  <c r="M37" i="15"/>
  <c r="B60" i="15" s="1"/>
  <c r="L10" i="15"/>
  <c r="E22" i="15" s="1"/>
  <c r="C13" i="9"/>
  <c r="E31" i="9"/>
  <c r="C31" i="9"/>
  <c r="W18" i="1"/>
  <c r="W19" i="1"/>
  <c r="W16" i="1"/>
  <c r="W17" i="1"/>
  <c r="G6" i="11"/>
  <c r="J2" i="11"/>
  <c r="J4" i="11"/>
  <c r="G4" i="11"/>
  <c r="G5" i="11"/>
  <c r="J8" i="1"/>
  <c r="C11" i="1"/>
  <c r="J5" i="1"/>
  <c r="I6" i="1"/>
  <c r="K4" i="1"/>
  <c r="G6" i="1"/>
  <c r="J2" i="6"/>
  <c r="G4" i="6"/>
  <c r="J4" i="6"/>
  <c r="G5" i="6"/>
  <c r="G6" i="6"/>
  <c r="D19" i="21" l="1"/>
  <c r="D18" i="21"/>
  <c r="K14" i="6"/>
  <c r="K16" i="6" s="1"/>
  <c r="K18" i="1"/>
  <c r="K20" i="1" s="1"/>
  <c r="K46" i="1"/>
  <c r="K24" i="6"/>
  <c r="K28" i="1"/>
  <c r="K44" i="1" l="1"/>
  <c r="K53" i="6"/>
  <c r="K45" i="1" s="1"/>
  <c r="K48" i="1" l="1"/>
  <c r="K50" i="1" s="1"/>
  <c r="K5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Rayonne J Grant</author>
  </authors>
  <commentList>
    <comment ref="C20" authorId="0" shapeId="0" xr:uid="{00000000-0006-0000-0200-000001000000}">
      <text>
        <r>
          <rPr>
            <b/>
            <sz val="8"/>
            <color indexed="81"/>
            <rFont val="Tahoma"/>
            <family val="2"/>
          </rPr>
          <t xml:space="preserve">M&amp;IE Rate used for full days out of country only. </t>
        </r>
        <r>
          <rPr>
            <sz val="8"/>
            <color indexed="81"/>
            <rFont val="Tahoma"/>
            <family val="2"/>
          </rPr>
          <t xml:space="preserve">
</t>
        </r>
      </text>
    </comment>
    <comment ref="C21" authorId="0" shapeId="0" xr:uid="{00000000-0006-0000-0200-000002000000}">
      <text>
        <r>
          <rPr>
            <b/>
            <sz val="8"/>
            <color indexed="81"/>
            <rFont val="Tahoma"/>
            <family val="2"/>
          </rPr>
          <t>Conference: Attach conference blocked room rate literature</t>
        </r>
        <r>
          <rPr>
            <sz val="8"/>
            <color indexed="81"/>
            <rFont val="Tahoma"/>
            <family val="2"/>
          </rPr>
          <t xml:space="preserve">
</t>
        </r>
      </text>
    </comment>
    <comment ref="C23" authorId="0" shapeId="0" xr:uid="{00000000-0006-0000-0200-000004000000}">
      <text>
        <r>
          <rPr>
            <b/>
            <sz val="8"/>
            <color indexed="81"/>
            <rFont val="Tahoma"/>
            <family val="2"/>
          </rPr>
          <t xml:space="preserve">Obtain two cost comparisons, choose lowest fare. Attach comparisons to travel voucher. </t>
        </r>
        <r>
          <rPr>
            <sz val="8"/>
            <color indexed="81"/>
            <rFont val="Tahoma"/>
            <family val="2"/>
          </rPr>
          <t xml:space="preserve">
</t>
        </r>
      </text>
    </comment>
    <comment ref="E23" authorId="0" shapeId="0" xr:uid="{00000000-0006-0000-0200-000003000000}">
      <text>
        <r>
          <rPr>
            <b/>
            <sz val="8"/>
            <color indexed="81"/>
            <rFont val="Tahoma"/>
            <family val="2"/>
          </rPr>
          <t xml:space="preserve">Cannot exceed the 80% maximum allowed amount. </t>
        </r>
        <r>
          <rPr>
            <sz val="8"/>
            <color indexed="81"/>
            <rFont val="Tahoma"/>
            <family val="2"/>
          </rPr>
          <t xml:space="preserve">
</t>
        </r>
      </text>
    </comment>
    <comment ref="C24" authorId="0" shapeId="0" xr:uid="{00000000-0006-0000-0200-000005000000}">
      <text>
        <r>
          <rPr>
            <b/>
            <sz val="8"/>
            <color indexed="81"/>
            <rFont val="Tahoma"/>
            <family val="2"/>
          </rPr>
          <t xml:space="preserve">Use Contract Providers if available. Itemized rental receipt required. Original fuel receipts required. </t>
        </r>
      </text>
    </comment>
    <comment ref="C25" authorId="0" shapeId="0" xr:uid="{00000000-0006-0000-0200-000006000000}">
      <text>
        <r>
          <rPr>
            <b/>
            <sz val="8"/>
            <color indexed="81"/>
            <rFont val="Tahoma"/>
            <family val="2"/>
          </rPr>
          <t xml:space="preserve">Original receipt required. Convert to USD. </t>
        </r>
        <r>
          <rPr>
            <sz val="8"/>
            <color indexed="81"/>
            <rFont val="Tahoma"/>
            <family val="2"/>
          </rPr>
          <t xml:space="preserve">
</t>
        </r>
      </text>
    </comment>
    <comment ref="C26" authorId="0" shapeId="0" xr:uid="{00000000-0006-0000-0200-000007000000}">
      <text>
        <r>
          <rPr>
            <b/>
            <sz val="8"/>
            <color indexed="81"/>
            <rFont val="Tahoma"/>
            <family val="2"/>
          </rPr>
          <t>Must be in USD.</t>
        </r>
        <r>
          <rPr>
            <sz val="8"/>
            <color indexed="81"/>
            <rFont val="Tahoma"/>
            <family val="2"/>
          </rPr>
          <t xml:space="preserve">
</t>
        </r>
        <r>
          <rPr>
            <b/>
            <sz val="8"/>
            <color indexed="81"/>
            <rFont val="Tahoma"/>
            <family val="2"/>
          </rPr>
          <t xml:space="preserve">Receipt Required.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Rayonne J Grant</author>
  </authors>
  <commentList>
    <comment ref="D17" authorId="0" shapeId="0" xr:uid="{00000000-0006-0000-0300-000001000000}">
      <text>
        <r>
          <rPr>
            <b/>
            <sz val="9"/>
            <color indexed="81"/>
            <rFont val="Tahoma"/>
            <family val="2"/>
          </rPr>
          <t>Manually enter the amount you are requesting on the PTT.</t>
        </r>
        <r>
          <rPr>
            <sz val="8"/>
            <color indexed="81"/>
            <rFont val="Tahoma"/>
            <family val="2"/>
          </rPr>
          <t xml:space="preserve">
</t>
        </r>
      </text>
    </comment>
    <comment ref="D18" authorId="0" shapeId="0" xr:uid="{00000000-0006-0000-0300-000002000000}">
      <text>
        <r>
          <rPr>
            <b/>
            <sz val="9"/>
            <color indexed="81"/>
            <rFont val="Tahoma"/>
            <family val="2"/>
          </rPr>
          <t xml:space="preserve">Date was entered on Start Page. </t>
        </r>
      </text>
    </comment>
    <comment ref="D19" authorId="0" shapeId="0" xr:uid="{00000000-0006-0000-0300-000003000000}">
      <text>
        <r>
          <rPr>
            <b/>
            <sz val="9"/>
            <color indexed="81"/>
            <rFont val="Tahoma"/>
            <family val="2"/>
          </rPr>
          <t>Date should be entered on start page to generate a due before date.</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Rayonne Grant</author>
  </authors>
  <commentList>
    <comment ref="I49" authorId="0" shapeId="0" xr:uid="{ADBEABFF-2844-42F1-B840-5EAFF3030C94}">
      <text>
        <r>
          <rPr>
            <b/>
            <sz val="9"/>
            <color indexed="81"/>
            <rFont val="Tahoma"/>
            <family val="2"/>
          </rPr>
          <t>If you received a travel advance, the amount received must be deducted. Click on PTT to enter amount.</t>
        </r>
        <r>
          <rPr>
            <sz val="9"/>
            <color indexed="81"/>
            <rFont val="Tahoma"/>
            <family val="2"/>
          </rPr>
          <t xml:space="preserve">
</t>
        </r>
      </text>
    </comment>
    <comment ref="I54" authorId="0" shapeId="0" xr:uid="{FCDA3C01-1CB4-4D89-AAD7-C313FD1E420C}">
      <text>
        <r>
          <rPr>
            <sz val="9"/>
            <color indexed="81"/>
            <rFont val="Tahoma"/>
            <family val="2"/>
          </rPr>
          <t xml:space="preserve">This is the amount you must submit with your completed voucher. DO NOT TAKE TO CASHIER. Failure to pay by deadline will result in Payroll Deduction. Contact Travel Office for questions.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HP Authorized Customer</author>
    <author>Valued Sony Customer</author>
  </authors>
  <commentList>
    <comment ref="D12" authorId="0" shapeId="0" xr:uid="{00000000-0006-0000-0A00-000001000000}">
      <text>
        <r>
          <rPr>
            <b/>
            <u/>
            <sz val="12"/>
            <color indexed="81"/>
            <rFont val="Tahoma"/>
            <family val="2"/>
          </rPr>
          <t xml:space="preserve">ONLY USA COMPANIES CAN BE PAID USING THIS FORM. </t>
        </r>
        <r>
          <rPr>
            <b/>
            <sz val="12"/>
            <color indexed="81"/>
            <rFont val="Tahoma"/>
            <family val="2"/>
          </rPr>
          <t xml:space="preserve">
</t>
        </r>
        <r>
          <rPr>
            <sz val="12"/>
            <color indexed="81"/>
            <rFont val="Tahoma"/>
            <family val="2"/>
          </rPr>
          <t>A signed W-9 must be on file in Procurement before payment is processed.
If no W-9 is on file, payment will be delayed until one is received.</t>
        </r>
        <r>
          <rPr>
            <sz val="8"/>
            <color indexed="81"/>
            <rFont val="Tahoma"/>
            <family val="2"/>
          </rPr>
          <t xml:space="preserve">
</t>
        </r>
      </text>
    </comment>
    <comment ref="D18" authorId="1" shapeId="0" xr:uid="{00000000-0006-0000-0A00-000002000000}">
      <text>
        <r>
          <rPr>
            <b/>
            <sz val="8"/>
            <color indexed="10"/>
            <rFont val="Tahoma"/>
            <family val="2"/>
          </rPr>
          <t xml:space="preserve">Will expedite the process of getting a W9 - and getting a check processed.
</t>
        </r>
        <r>
          <rPr>
            <sz val="8"/>
            <color indexed="81"/>
            <rFont val="Tahoma"/>
            <family val="2"/>
          </rPr>
          <t xml:space="preserve">
</t>
        </r>
      </text>
    </comment>
    <comment ref="D19" authorId="1" shapeId="0" xr:uid="{00000000-0006-0000-0A00-000003000000}">
      <text>
        <r>
          <rPr>
            <b/>
            <sz val="8"/>
            <color indexed="10"/>
            <rFont val="Tahoma"/>
            <family val="2"/>
          </rPr>
          <t>Will expedite the process of getting a W9 - and getting a check processed.</t>
        </r>
        <r>
          <rPr>
            <sz val="8"/>
            <color indexed="10"/>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Rayonne J Grant</author>
  </authors>
  <commentList>
    <comment ref="B29" authorId="0" shapeId="0" xr:uid="{00000000-0006-0000-0C00-000001000000}">
      <text>
        <r>
          <rPr>
            <b/>
            <sz val="8"/>
            <color indexed="81"/>
            <rFont val="Tahoma"/>
            <family val="2"/>
          </rPr>
          <t xml:space="preserve">This form cannot be used if it is just employees only. </t>
        </r>
        <r>
          <rPr>
            <sz val="8"/>
            <color indexed="81"/>
            <rFont val="Tahoma"/>
            <family val="2"/>
          </rPr>
          <t xml:space="preserve">
</t>
        </r>
      </text>
    </comment>
  </commentList>
</comments>
</file>

<file path=xl/sharedStrings.xml><?xml version="1.0" encoding="utf-8"?>
<sst xmlns="http://schemas.openxmlformats.org/spreadsheetml/2006/main" count="1207" uniqueCount="812">
  <si>
    <t>Location of trip</t>
  </si>
  <si>
    <t>DO NOT SEND THIS PAGE TO TRAVEL - KEEP FOR YOUR RECORDS</t>
  </si>
  <si>
    <t xml:space="preserve">Rental Car - original receipt   (NOT PCARD) </t>
  </si>
  <si>
    <t>Rtl Car Fuel-org receipt+Rental receipt</t>
  </si>
  <si>
    <t>Excess Airline Luggage Fee (receipt required)</t>
  </si>
  <si>
    <t xml:space="preserve">Personal Vehicle Fuel (org receipt)No mileage </t>
  </si>
  <si>
    <t>Amount Requested</t>
  </si>
  <si>
    <t>End Date of Trip</t>
  </si>
  <si>
    <t>Travel Voucher Due Before</t>
  </si>
  <si>
    <t>This form is password protected.  All information for this form is obtained from information entered on the START HERE page and the PTT page.</t>
  </si>
  <si>
    <t>Personal Vehicle Fuel (original receipt)</t>
  </si>
  <si>
    <t>Select a purpose from drop down box</t>
  </si>
  <si>
    <t>CITY/TOWN/COUNTRY 
REQUIRED FOR REPORTING TO IHL</t>
  </si>
  <si>
    <t>Date</t>
  </si>
  <si>
    <t>Lodging</t>
  </si>
  <si>
    <t>TOTAL</t>
  </si>
  <si>
    <t>No</t>
  </si>
  <si>
    <t>From</t>
  </si>
  <si>
    <t>To</t>
  </si>
  <si>
    <t>Miles</t>
  </si>
  <si>
    <t xml:space="preserve"> </t>
  </si>
  <si>
    <t>Mode</t>
  </si>
  <si>
    <t>Ticket Amt</t>
  </si>
  <si>
    <t>Item</t>
  </si>
  <si>
    <t>Amount</t>
  </si>
  <si>
    <t>Place Where Expenses Were Incurred</t>
  </si>
  <si>
    <t>Dept Name</t>
  </si>
  <si>
    <t>Phone #</t>
  </si>
  <si>
    <t>Registration Fees</t>
  </si>
  <si>
    <t>http://www.usm.edu/procurement/travel.html</t>
  </si>
  <si>
    <t>Dept Box #</t>
  </si>
  <si>
    <t>E-Mail</t>
  </si>
  <si>
    <t>Meals</t>
  </si>
  <si>
    <t>Name</t>
  </si>
  <si>
    <t>Faculty</t>
  </si>
  <si>
    <t>Staff</t>
  </si>
  <si>
    <t>Airfare</t>
  </si>
  <si>
    <t>Bus</t>
  </si>
  <si>
    <t>Train</t>
  </si>
  <si>
    <t>Taxi</t>
  </si>
  <si>
    <t>Other</t>
  </si>
  <si>
    <t>Yes  (or)  No</t>
  </si>
  <si>
    <t>Rate</t>
  </si>
  <si>
    <t>Department Name</t>
  </si>
  <si>
    <t>Homer Coffman</t>
  </si>
  <si>
    <t>Page 2</t>
  </si>
  <si>
    <t>THE UNIVERSITY OF SOUTHERN MISSISSIPPI</t>
  </si>
  <si>
    <t>Department Box #</t>
  </si>
  <si>
    <t>Hotel Lodging</t>
  </si>
  <si>
    <t>SIGNATURES</t>
  </si>
  <si>
    <t>I acknowledge that I have read and understand the University Travel Policy</t>
  </si>
  <si>
    <t xml:space="preserve">  *Required for Domestic Travel</t>
  </si>
  <si>
    <t>**Required for Foreign, Hawaii, Canada, and Mexico Travel</t>
  </si>
  <si>
    <t>Employee Name</t>
  </si>
  <si>
    <t>Dates of Travel
(include traveling dates)</t>
  </si>
  <si>
    <t>UG Student</t>
  </si>
  <si>
    <t>Grad Student</t>
  </si>
  <si>
    <t>Principal Investigator</t>
  </si>
  <si>
    <t>Title of Meeting:</t>
  </si>
  <si>
    <t>Purpose of trip:</t>
  </si>
  <si>
    <t>Print signature name =&gt;</t>
  </si>
  <si>
    <t>USM Travel Coordinator                                                            Date Signed</t>
  </si>
  <si>
    <t>PTT</t>
  </si>
  <si>
    <t>MTM</t>
  </si>
  <si>
    <t>BREF</t>
  </si>
  <si>
    <t>CHARTFIELD:</t>
  </si>
  <si>
    <t>*Chair or Next Higher Expenditure Authority                            Date Signed</t>
  </si>
  <si>
    <t>Signature of Traveler                                                                 Date Signed</t>
  </si>
  <si>
    <t>**Vice President                                                                 Date Signed</t>
  </si>
  <si>
    <t>**President                                                                         Date Signed</t>
  </si>
  <si>
    <t>Total Meals &amp; Lodging</t>
  </si>
  <si>
    <t>Total Other Expenses</t>
  </si>
  <si>
    <t>Project /Grant</t>
  </si>
  <si>
    <t>Submitter</t>
  </si>
  <si>
    <t>Traveler's
Name</t>
  </si>
  <si>
    <t>Telephone (USM Business Only)</t>
  </si>
  <si>
    <t>Permission to Travel (All Conf, Conventions, Associations, and Meetings)</t>
  </si>
  <si>
    <t>USM Empl ID</t>
  </si>
  <si>
    <t xml:space="preserve">Taxi/Shuttle/Limousine - from airport </t>
  </si>
  <si>
    <t>Taxi/Shuttle/Limousine - to airport</t>
  </si>
  <si>
    <t xml:space="preserve">Motel room internet Charges </t>
  </si>
  <si>
    <t>ALLOW TWO TO THREE WEEKS FOR PROCESSING BEFORE CONTACTING TRAVEL OFFICE</t>
  </si>
  <si>
    <t>TYPE signature name here =&gt;</t>
  </si>
  <si>
    <t>To (City, State)</t>
  </si>
  <si>
    <t>From (City, State)</t>
  </si>
  <si>
    <t xml:space="preserve">From - City, State </t>
  </si>
  <si>
    <t>To - City, State</t>
  </si>
  <si>
    <t>Tolls</t>
  </si>
  <si>
    <t>Parking</t>
  </si>
  <si>
    <t>Tips (baggage handling-$1 per bag)</t>
  </si>
  <si>
    <t>(Mode = Airfare, Bus, Train, etc)</t>
  </si>
  <si>
    <t>Note: for additional mileage, use tab Multi Trip Mileage</t>
  </si>
  <si>
    <r>
      <t>*Contracts &amp; Grants Accounting</t>
    </r>
    <r>
      <rPr>
        <sz val="9"/>
        <color indexed="8"/>
        <rFont val="Times New Roman"/>
        <family val="1"/>
      </rPr>
      <t xml:space="preserve">  (if restricted funds are expended) </t>
    </r>
    <r>
      <rPr>
        <b/>
        <sz val="12"/>
        <color indexed="8"/>
        <rFont val="Times New Roman"/>
        <family val="1"/>
      </rPr>
      <t xml:space="preserve"> Date Signed
</t>
    </r>
    <r>
      <rPr>
        <b/>
        <sz val="10"/>
        <color indexed="8"/>
        <rFont val="Times New Roman"/>
        <family val="1"/>
      </rPr>
      <t xml:space="preserve">      </t>
    </r>
  </si>
  <si>
    <t>PROCESSED BY:</t>
  </si>
  <si>
    <t>VOUCHER DATE</t>
  </si>
  <si>
    <t>VOUCHER NUMBER</t>
  </si>
  <si>
    <t>AMOUNT</t>
  </si>
  <si>
    <t>PROJECT/GRANT</t>
  </si>
  <si>
    <t>PROGRAM</t>
  </si>
  <si>
    <t>DEPTID</t>
  </si>
  <si>
    <t>FUND</t>
  </si>
  <si>
    <t>ACCOUNT</t>
  </si>
  <si>
    <t>ACCOUNTING USE ONLY</t>
  </si>
  <si>
    <t xml:space="preserve">TOTAL </t>
  </si>
  <si>
    <t>ADDRESS TO WHICH CHECK SHOULD BE SENT</t>
  </si>
  <si>
    <t>DEPARTMENT NAME</t>
  </si>
  <si>
    <t>VENDOR</t>
  </si>
  <si>
    <t>NAME</t>
  </si>
  <si>
    <t>PERSON COMPLETING FORM</t>
  </si>
  <si>
    <t>REG-CK</t>
  </si>
  <si>
    <t>DATE</t>
  </si>
  <si>
    <t>VENDOR ID</t>
  </si>
  <si>
    <t>DO NOT ABBREVIATE THE NAME OF THE VENDOR</t>
  </si>
  <si>
    <t>DEPT BOX</t>
  </si>
  <si>
    <t>TELEPHONE # OF VENDOR</t>
  </si>
  <si>
    <t xml:space="preserve">E-MAIL </t>
  </si>
  <si>
    <t>FAX # OF VENDOR</t>
  </si>
  <si>
    <t>PHONE #</t>
  </si>
  <si>
    <t>REGISTRATION DUE DATE</t>
  </si>
  <si>
    <t xml:space="preserve">If the registration is due before </t>
  </si>
  <si>
    <t>we cannot guarantee that the check will arrive in time.  You need to allow 4 weeks</t>
  </si>
  <si>
    <t xml:space="preserve">          for the check to be processed.  This will allow for required signatures, setting up the vendor and processing the check.</t>
  </si>
  <si>
    <t>A COPY OF THE PERMISSION TO TRAVEL MUST BE ATTACHED FOR ALL INDIVIDUALS 
REQUESTING REGISTRATION PAYMENTS</t>
  </si>
  <si>
    <t>USM Empl ID #</t>
  </si>
  <si>
    <t>Select an expense</t>
  </si>
  <si>
    <t>Employee's Name</t>
  </si>
  <si>
    <t>The attached receipts had no alcoholic beverages purchased on them.  _________ (Initials of person requesting reimbursement-REQUIRED)</t>
  </si>
  <si>
    <t>Total Meals</t>
  </si>
  <si>
    <t>(Paperwork REQUIRED 90 days prior to foreign travel)</t>
  </si>
  <si>
    <t>Sponsored Program Adm</t>
  </si>
  <si>
    <t>(If restricted funds - Send to Box 5157)</t>
  </si>
  <si>
    <t>Total Meal &amp; Lodging</t>
  </si>
  <si>
    <t>REQUIRED FOR REPORTING TO IHL</t>
  </si>
  <si>
    <t>MUST HAVE SIGNATURE AUTHORITY FOR ALL BUDGET STRINGS USED!</t>
  </si>
  <si>
    <t>IT IS THE EMPLOYEES RESPONSIBILITY TO OBTAIN THE SIGNATURES</t>
  </si>
  <si>
    <t>If more Chartfield are required, attach a memo</t>
  </si>
  <si>
    <t>MUST INITIAL OR
IT WILL BE SENT BACK</t>
  </si>
  <si>
    <t>A COPY OF THE PERMISSION TO TRAVEL MUST BE ATTACHED FOR ALL INDIVIDUALS REQUESTING REGISTRATION PAYMENTS</t>
  </si>
  <si>
    <t>Banquet Fee (receipt required)</t>
  </si>
  <si>
    <t>Taxi/Shuttle/Limousine  - Reference  Where</t>
  </si>
  <si>
    <t>IF REQUESTING AN ADVANCE, THIS FORM MUST BE ATTACHED TO THE PERMISSION TO TRAVEL</t>
  </si>
  <si>
    <t>TR ADV AGMT</t>
  </si>
  <si>
    <t>Taxi/Shuttle/Limousine -from airport</t>
  </si>
  <si>
    <t>MAX AMOUNT ALLOWED</t>
  </si>
  <si>
    <t>Conference - Attach hotel and room rate info to the Permission to Travel.</t>
  </si>
  <si>
    <t xml:space="preserve">Whenever feasible, USM employees traveling together should pay for their own meals.  This will cut down on the possibility of duplicate charges to the budget used for reimbursement.  Signature authorities should verify that full per-diem is not being paid to one of the guests referenced above on their Travel Voucher.        
</t>
  </si>
  <si>
    <t>DEPT ID</t>
  </si>
  <si>
    <t>PROJ/GRANT</t>
  </si>
  <si>
    <t>EXPENSE</t>
  </si>
  <si>
    <t>ACCOUNT CODE</t>
  </si>
  <si>
    <t>ATTACH TO A TRAVEL VOUCHER PAGE 1</t>
  </si>
  <si>
    <t>Travel Date</t>
  </si>
  <si>
    <t xml:space="preserve"> I have read the above policy regarding Travel Advances and by signing below I understand any part of the advance  that I receive today  that is still outstanding 30 days from the end date of this trip will be payroll deducted, not to exceed one-half of my net pay, at the next available pay period.  If payroll deducted, I understand that I will be ineligible for future advances. 
Signature:______________________________________________________________________Date:_________________ </t>
  </si>
  <si>
    <t>Campus Phone #</t>
  </si>
  <si>
    <t>LIST ATTENDEE INFORMATION BELOW ON FORM</t>
  </si>
  <si>
    <t>Requested By (Traveler)</t>
  </si>
  <si>
    <t>Approved By (Signature Authority)</t>
  </si>
  <si>
    <t>Seminar - Permission to Travel required</t>
  </si>
  <si>
    <t>Workshop - Permission to Travel required</t>
  </si>
  <si>
    <t xml:space="preserve">Business Meeting - Permission to Travel required </t>
  </si>
  <si>
    <t>Observation - Permission to Travel required</t>
  </si>
  <si>
    <t xml:space="preserve">Performance - Permission to Travel required </t>
  </si>
  <si>
    <t>Presentation - Permission to Travel required</t>
  </si>
  <si>
    <t>Recruitment- Permission to Travel required</t>
  </si>
  <si>
    <t>Research and Teaching - Permission to Travel required</t>
  </si>
  <si>
    <t>Training - Permission to Travel required</t>
  </si>
  <si>
    <t>Other (Attach a memo to explain) - Permission to Travel required</t>
  </si>
  <si>
    <t xml:space="preserve">BE SURE TO REVIEW FOREIGN ENTRY REQUIREMENTS BEFORE MAKING ANY TRAVEL ARRANGEMENTS.
</t>
  </si>
  <si>
    <t>Pick one</t>
  </si>
  <si>
    <t xml:space="preserve">2. TRAVEL BY PERSONAL VEHICLE </t>
  </si>
  <si>
    <t>TOTAL FOR TV PG2</t>
  </si>
  <si>
    <t>USA VENDORS ONLY</t>
  </si>
  <si>
    <t>1. MEALS AND LODGING</t>
  </si>
  <si>
    <t>3. TRAVEL BY PUBLIC CARRIER</t>
  </si>
  <si>
    <t>4. OTHER EXPENSES</t>
  </si>
  <si>
    <t>Foreign Travel Justification Memo  (REQUIRED)</t>
  </si>
  <si>
    <t>A Permission is required for Foreign travel reimbursement</t>
  </si>
  <si>
    <t>Registration Check Request (US Dollars only)</t>
  </si>
  <si>
    <t>Name must match Payroll Employee ID (No nicknames)</t>
  </si>
  <si>
    <t xml:space="preserve">Title of Meeting </t>
  </si>
  <si>
    <t>Private Vehicle Mileage</t>
  </si>
  <si>
    <t>Beginning Date</t>
  </si>
  <si>
    <t>Ending Date</t>
  </si>
  <si>
    <t>Outstanding Travel Advances:
• Travel Advances are due within 15 days after return from trip.
• If the employee is past due a second time, the employee will be ineligible for future advances for a period of one year.  Any travel during that year will be on a “reimbursement only” basis.
• If an employee has had their eligibility for advances revoked and then reinstated, any further revocation will be permanent.
• If it should become necessary to do a deduction from your payroll check, the employee will not qualify for future travel advances. The deduction instituted will be the amount of the outstanding Travel Advance, not to exceed one-half of the employee's net pay. This deduction will continue until the outstanding Travel Advance is settled by the Travel Office.
• Outstanding Travel Advances not only include instances when an Employee Travel Voucher has not been submitted to the Travel Office but also when reimbursable expenses processed on an Employee Travel Voucher are less than the Travel Advance received.
• Do Not Send CASH in Campus Mail! If cash is sent through campus mail and the funds are lost, the employee will remain
 responsible for the balance of the unspent advance funds.</t>
  </si>
  <si>
    <t>Registration Fees (NOT PCARD)</t>
  </si>
  <si>
    <t>Rtl Car Fuel-(org receipt+rental receipt)</t>
  </si>
  <si>
    <t>Euro Rail Pass, VISA Entry Fee</t>
  </si>
  <si>
    <t xml:space="preserve">Rental Car -(original itemized receipt)   </t>
  </si>
  <si>
    <t>Airline Bag Fee (receipt required)</t>
  </si>
  <si>
    <t>Select an expense from drop down box</t>
  </si>
  <si>
    <t>Empl ID</t>
  </si>
  <si>
    <t>PRINT THIS PAGE AND ATTACH TO TV p1</t>
  </si>
  <si>
    <r>
      <t xml:space="preserve">If a W-9 is not attached the </t>
    </r>
    <r>
      <rPr>
        <i/>
        <sz val="12"/>
        <rFont val="Arial"/>
        <family val="2"/>
      </rPr>
      <t>Telephone Number</t>
    </r>
    <r>
      <rPr>
        <sz val="12"/>
        <rFont val="Arial"/>
        <family val="2"/>
      </rPr>
      <t xml:space="preserve"> and </t>
    </r>
    <r>
      <rPr>
        <i/>
        <sz val="12"/>
        <rFont val="Arial"/>
        <family val="2"/>
      </rPr>
      <t xml:space="preserve">Fax Number </t>
    </r>
    <r>
      <rPr>
        <sz val="12"/>
        <rFont val="Arial"/>
        <family val="2"/>
      </rPr>
      <t>are required.  Payment cannot be made until a W-9 has been received.</t>
    </r>
  </si>
  <si>
    <t xml:space="preserve">Do not include any other expenses other than Registration Fees. Please deduct any Dues, Abstract Fees and Membership Fees. Submit unallowable expenses to Accounts Payable on an Employee Reimbursement Form.  Pcard cannot be used for these expenses.    </t>
  </si>
  <si>
    <t>DETAILED DESCRIPTION</t>
  </si>
  <si>
    <t>1. Identify the Date of Event/Entertainment, Time of Event/Entertainment, Location of Event/Entertainment, Amount of Event/Entertainment.</t>
  </si>
  <si>
    <t>ENTER THE TOTAL</t>
  </si>
  <si>
    <t xml:space="preserve">If claiming perdiem, this meal should not be included in either the Breakfast, Lunch or Dinner field that corresponds with the meal claimed on the Business Related Expense Form. </t>
  </si>
  <si>
    <t>ENTER THE CURRENCY CODE</t>
  </si>
  <si>
    <t>Travel &amp; Payroll Use Only:</t>
  </si>
  <si>
    <t>Late Notification Dates</t>
  </si>
  <si>
    <t>Traveler's Signature Authority Notification Date</t>
  </si>
  <si>
    <t>Effective Pay Period &amp; Ded. Amt(s)</t>
  </si>
  <si>
    <t xml:space="preserve">CHARTFIELD 2 </t>
  </si>
  <si>
    <t xml:space="preserve">CHARTFIELD 1 </t>
  </si>
  <si>
    <t>Total this page</t>
  </si>
  <si>
    <t>Total TVpg2</t>
  </si>
  <si>
    <t>Total BREF</t>
  </si>
  <si>
    <t>*Chair or Next Higher Signature and Date</t>
  </si>
  <si>
    <t>Add'l Approval Signature (if applicable) and Date</t>
  </si>
  <si>
    <t>*Employee Signature and Date</t>
  </si>
  <si>
    <t>Travel Office Use Only</t>
  </si>
  <si>
    <t>*By signing, I certify that the above claim is correct, that no part has been paid, that the above expenses were directly related to Universtiy business, that I have made payment and I will not be reimbursed from another source. I also understand that the University will direct deposit this reimbursement into the bank and account number I have listed with Human Resources (exceptions noted on the Travel Website).</t>
  </si>
  <si>
    <t>THE FOLLOWING INFORMATION IS REQUIRED BY THE STATE OF MS. - 
FORM WILL BE RETURNED IF NOT COMPLETED</t>
  </si>
  <si>
    <t xml:space="preserve">Foreign Travel Justification Form is REQUIRED and must be attached to the PTT. </t>
  </si>
  <si>
    <t>Reclass</t>
  </si>
  <si>
    <t>Voucher</t>
  </si>
  <si>
    <t>Rented Car</t>
  </si>
  <si>
    <t xml:space="preserve">Hawaii, Canada, Mexico, Guam, Virgin Islands, and Puerto Rico are considered Foreign to State of MS Dept of Finance &amp; Travel. </t>
  </si>
  <si>
    <t>ADVANCE REQUEST</t>
  </si>
  <si>
    <t>Signed Travel Advance Agreement required</t>
  </si>
  <si>
    <t>ADVANCE DUE DATE</t>
  </si>
  <si>
    <t>Open Item Number</t>
  </si>
  <si>
    <t>Location of Travel</t>
  </si>
  <si>
    <t xml:space="preserve">Please identify below the source of funds allocated and why this trip is extremely beneficial to USM in the spaces below.  </t>
  </si>
  <si>
    <t xml:space="preserve">This form must be completed and submitted with the Foreign Permission to Travel Form.  </t>
  </si>
  <si>
    <r>
      <t>THE UNIVERSITY OF SOUTHERN MISSISSIPPI</t>
    </r>
    <r>
      <rPr>
        <b/>
        <sz val="13.5"/>
        <color indexed="8"/>
        <rFont val="Times New Roman"/>
        <family val="1"/>
      </rPr>
      <t xml:space="preserve">                                                                                          </t>
    </r>
  </si>
  <si>
    <t>FOREIGN TRAVEL</t>
  </si>
  <si>
    <t xml:space="preserve">JUSTIFICATION FORM </t>
  </si>
  <si>
    <t>4. Please state in detail the purpose of the foreign travel and how the trip will be extremely beneficial to the University (REQUIRED)</t>
  </si>
  <si>
    <t>https://aoprals.state.gov/web920/per_diem.asp</t>
  </si>
  <si>
    <t>Meal Allowances (per Diem)</t>
  </si>
  <si>
    <t>EXPLAIN FUNDING ON FOREIGN JUSTIFICATION FORM</t>
  </si>
  <si>
    <t>UNIVERSITY OF SOUTHERN MISSISSIPPI</t>
  </si>
  <si>
    <t>In compliance with Section 25-3-45 Mississippi Code 1972, request is made for authorization to attend the following convention, association, or meeting.</t>
  </si>
  <si>
    <t>Phone Number:</t>
  </si>
  <si>
    <t>Email:</t>
  </si>
  <si>
    <t>SSN (Students required)</t>
  </si>
  <si>
    <t>Campus E-Mail</t>
  </si>
  <si>
    <r>
      <t>Purpose of Travel (</t>
    </r>
    <r>
      <rPr>
        <sz val="12"/>
        <color rgb="FFFF0000"/>
        <rFont val="Arial Narrow"/>
        <family val="2"/>
      </rPr>
      <t>REQUIRED</t>
    </r>
    <r>
      <rPr>
        <sz val="12"/>
        <color indexed="8"/>
        <rFont val="Arial Narrow"/>
        <family val="2"/>
      </rPr>
      <t>)</t>
    </r>
  </si>
  <si>
    <t>Registration Fee</t>
  </si>
  <si>
    <r>
      <t xml:space="preserve">2. If requested travel is to be paid by a </t>
    </r>
    <r>
      <rPr>
        <b/>
        <u/>
        <sz val="14"/>
        <color indexed="8"/>
        <rFont val="Arial"/>
        <family val="2"/>
      </rPr>
      <t>DE account</t>
    </r>
    <r>
      <rPr>
        <b/>
        <sz val="14"/>
        <color indexed="8"/>
        <rFont val="Arial"/>
        <family val="2"/>
      </rPr>
      <t xml:space="preserve">, provide the sources (e.g., roll-over E&amp;G, sales, fees, recovered indirects from grants and contracts).  </t>
    </r>
    <r>
      <rPr>
        <b/>
        <sz val="14"/>
        <color rgb="FFFF0000"/>
        <rFont val="Arial"/>
        <family val="2"/>
      </rPr>
      <t>Continue to #4.</t>
    </r>
    <r>
      <rPr>
        <b/>
        <sz val="14"/>
        <color theme="3"/>
        <rFont val="Arial"/>
        <family val="2"/>
      </rPr>
      <t xml:space="preserve"> </t>
    </r>
  </si>
  <si>
    <r>
      <t xml:space="preserve">3. If requested travel is to be paid by </t>
    </r>
    <r>
      <rPr>
        <b/>
        <u/>
        <sz val="14"/>
        <color indexed="8"/>
        <rFont val="Arial"/>
        <family val="2"/>
      </rPr>
      <t>"E &amp; G" funds</t>
    </r>
    <r>
      <rPr>
        <b/>
        <sz val="14"/>
        <color indexed="8"/>
        <rFont val="Arial"/>
        <family val="2"/>
      </rPr>
      <t xml:space="preserve"> (not State General Funds), provide detail.  </t>
    </r>
    <r>
      <rPr>
        <b/>
        <sz val="14"/>
        <color rgb="FFFF0000"/>
        <rFont val="Arial"/>
        <family val="2"/>
      </rPr>
      <t>Continue to #4</t>
    </r>
    <r>
      <rPr>
        <b/>
        <sz val="14"/>
        <color theme="3"/>
        <rFont val="Arial"/>
        <family val="2"/>
      </rPr>
      <t>.</t>
    </r>
    <r>
      <rPr>
        <b/>
        <sz val="14"/>
        <color indexed="8"/>
        <rFont val="Arial"/>
        <family val="2"/>
      </rPr>
      <t xml:space="preserve"> </t>
    </r>
  </si>
  <si>
    <r>
      <t xml:space="preserve">1. If requested travel is to be paid from a </t>
    </r>
    <r>
      <rPr>
        <b/>
        <u/>
        <sz val="14"/>
        <color indexed="8"/>
        <rFont val="Arial"/>
        <family val="2"/>
      </rPr>
      <t>Grant</t>
    </r>
    <r>
      <rPr>
        <b/>
        <sz val="14"/>
        <color indexed="8"/>
        <rFont val="Arial"/>
        <family val="2"/>
      </rPr>
      <t xml:space="preserve"> (include source/division/budget).   </t>
    </r>
    <r>
      <rPr>
        <b/>
        <sz val="14"/>
        <color rgb="FFFF0000"/>
        <rFont val="Arial"/>
        <family val="2"/>
      </rPr>
      <t>Continue to # 4.</t>
    </r>
  </si>
  <si>
    <t>Please attach to your signed Foreign Permission to Travel Form</t>
  </si>
  <si>
    <t>Office Of Research Admin. (Box 5157) and Date</t>
  </si>
  <si>
    <t>MUST BE ATTACHED TO  EMPLOYEE FOREIGN TRAVEL VOUCHER FOR AMOUNT TO BE INCLUDED</t>
  </si>
  <si>
    <r>
      <t>The maximum amount that can be advanced is</t>
    </r>
    <r>
      <rPr>
        <b/>
        <u/>
        <sz val="16"/>
        <color rgb="FFFF0000"/>
        <rFont val="Times New Roman"/>
        <family val="1"/>
      </rPr>
      <t xml:space="preserve"> 80 percent</t>
    </r>
    <r>
      <rPr>
        <b/>
        <sz val="16"/>
        <color indexed="8"/>
        <rFont val="Times New Roman"/>
        <family val="1"/>
      </rPr>
      <t xml:space="preserve"> of the estimated cost of the trip less any expenses prepaid or charged to the university (registration fees, airline tickets, hotel deposit).</t>
    </r>
    <r>
      <rPr>
        <b/>
        <sz val="12"/>
        <color indexed="8"/>
        <rFont val="Times New Roman"/>
        <family val="1"/>
      </rPr>
      <t xml:space="preserve">
</t>
    </r>
    <r>
      <rPr>
        <b/>
        <sz val="20"/>
        <color indexed="10"/>
        <rFont val="Times New Roman"/>
        <family val="1"/>
      </rPr>
      <t>The Advances are to be repaid by the employee with the submission of a Travel Voucher.</t>
    </r>
  </si>
  <si>
    <t xml:space="preserve"> Maximum Allowed 80%</t>
  </si>
  <si>
    <t>Amount Requesting</t>
  </si>
  <si>
    <t>ENTER CURRENCY RATE = $1.00/USD</t>
  </si>
  <si>
    <t>Note: for additional Public Carriers, use tab TV pg2</t>
  </si>
  <si>
    <r>
      <t xml:space="preserve">Note: for additional mileage, use either tab </t>
    </r>
    <r>
      <rPr>
        <sz val="10"/>
        <color indexed="8"/>
        <rFont val="Arial Narrow"/>
        <family val="2"/>
      </rPr>
      <t>Multi Trip Mileage (or) TV pg2</t>
    </r>
  </si>
  <si>
    <t xml:space="preserve">Proof of conversion required. Print and attach conversion rate used for each receipt using 
</t>
  </si>
  <si>
    <t xml:space="preserve">https://www.oanda.com/currency/converter/     </t>
  </si>
  <si>
    <t>ATTACH YOUR SIGNED COPY</t>
  </si>
  <si>
    <t>SS# (Required 1st reimb.)</t>
  </si>
  <si>
    <t>Driven by family member to airport to avoid leaving vehicle?</t>
  </si>
  <si>
    <r>
      <rPr>
        <i/>
        <sz val="11"/>
        <color indexed="8"/>
        <rFont val="Arial Narrow"/>
        <family val="2"/>
      </rPr>
      <t xml:space="preserve"> </t>
    </r>
    <r>
      <rPr>
        <b/>
        <i/>
        <sz val="11"/>
        <color rgb="FFFF0000"/>
        <rFont val="Arial Narrow"/>
        <family val="2"/>
      </rPr>
      <t>M&amp;IE rate applies only while out of country</t>
    </r>
    <r>
      <rPr>
        <b/>
        <i/>
        <sz val="11"/>
        <color indexed="8"/>
        <rFont val="Arial Narrow"/>
        <family val="2"/>
      </rPr>
      <t>.</t>
    </r>
    <r>
      <rPr>
        <b/>
        <i/>
        <sz val="10"/>
        <color indexed="8"/>
        <rFont val="Arial Narrow"/>
        <family val="2"/>
      </rPr>
      <t xml:space="preserve"> </t>
    </r>
    <r>
      <rPr>
        <i/>
        <sz val="10"/>
        <color indexed="8"/>
        <rFont val="Arial Narrow"/>
        <family val="2"/>
      </rPr>
      <t xml:space="preserve">                    Note: for additional days, use tab </t>
    </r>
    <r>
      <rPr>
        <sz val="10"/>
        <color indexed="8"/>
        <rFont val="Arial Narrow"/>
        <family val="2"/>
      </rPr>
      <t>TV pg2</t>
    </r>
  </si>
  <si>
    <t>All Expenses</t>
  </si>
  <si>
    <t>FOREIGN TRAVEL VOUCHER                                ITEMIZED EXPENSE LIST</t>
  </si>
  <si>
    <t>THIS PAGE IS TO ITEMIZE EXPENSE THAT DO NOT FIT INTO CATEGORIES ON TV PG 1</t>
  </si>
  <si>
    <t>TYPE OF EXPENSE</t>
  </si>
  <si>
    <t>LOCATION INCURRED</t>
  </si>
  <si>
    <t>Total Itemized list</t>
  </si>
  <si>
    <t>ORIGINAL RECEIPT OR PROOF OF PAYMENT MUST BE ATTACHED FOR EXPENSES OVER $10.00</t>
  </si>
  <si>
    <t>THE LOUVRE, PARIS</t>
  </si>
  <si>
    <t>MUSEUM TICKETS FOR STUDENTS</t>
  </si>
  <si>
    <t>STUDENT GROUP MEAL</t>
  </si>
  <si>
    <t>CURRENCY RATE USED</t>
  </si>
  <si>
    <t>FOREIGN AMOUNT</t>
  </si>
  <si>
    <t>US DOLLAR AMT FROM PRINTOUT</t>
  </si>
  <si>
    <t>EXAMPLE:</t>
  </si>
  <si>
    <t>Be specific identifing the expense</t>
  </si>
  <si>
    <t>Where did you spend the funds</t>
  </si>
  <si>
    <t>on receeipt</t>
  </si>
  <si>
    <t xml:space="preserve">print out proof </t>
  </si>
  <si>
    <t>ITEMIZED LIST</t>
  </si>
  <si>
    <t>TV1, TV2</t>
  </si>
  <si>
    <t>Travel Voucher page 1 and overflow page 2</t>
  </si>
  <si>
    <t>Travel Advance Agreement (submit if requesting loan)</t>
  </si>
  <si>
    <t xml:space="preserve">There is no formula in this section. You must type in your total on each line, for it to be included in the grand total at bottom of page.  </t>
  </si>
  <si>
    <t>from converter</t>
  </si>
  <si>
    <t>FOREIGN TRAVEL VOUCHER</t>
  </si>
  <si>
    <t>Yes-$0.16</t>
  </si>
  <si>
    <t>Yes- $0.16</t>
  </si>
  <si>
    <r>
      <rPr>
        <b/>
        <sz val="18"/>
        <color indexed="8"/>
        <rFont val="Times New Roman"/>
        <family val="1"/>
      </rPr>
      <t>THE UNIVERSITY OF SOUTHERN MISSISSIPPI</t>
    </r>
    <r>
      <rPr>
        <b/>
        <sz val="22"/>
        <color indexed="8"/>
        <rFont val="Times New Roman"/>
        <family val="1"/>
      </rPr>
      <t xml:space="preserve">
     </t>
    </r>
    <r>
      <rPr>
        <b/>
        <sz val="22"/>
        <color rgb="FF0070C0"/>
        <rFont val="Times New Roman"/>
        <family val="1"/>
      </rPr>
      <t xml:space="preserve"> </t>
    </r>
    <r>
      <rPr>
        <b/>
        <u/>
        <sz val="20"/>
        <color rgb="FF0070C0"/>
        <rFont val="Times New Roman"/>
        <family val="1"/>
      </rPr>
      <t>FOREIGN TRAVEL ADVANCE AGREEMENT</t>
    </r>
    <r>
      <rPr>
        <b/>
        <sz val="22"/>
        <color indexed="8"/>
        <rFont val="Times New Roman"/>
        <family val="1"/>
      </rPr>
      <t xml:space="preserve">
                                                                                                                                                                                                                                                                                                                                      </t>
    </r>
  </si>
  <si>
    <t>By signing I certify that the above estimate is correct, that no part has been paid, that the estimates are directly related to University business, and that I will not seek reimbursement from any other source.  I also understand that the University will direct deposit the reimbursement into the bank and account number I have listed with Human Resources (exceptions noted on the Travel Website).</t>
  </si>
  <si>
    <t>https://www.mapquest.com/</t>
  </si>
  <si>
    <t>FOREIGN TRAVEL WORKBOOK</t>
  </si>
  <si>
    <t>Description</t>
  </si>
  <si>
    <t>Enter your information below</t>
  </si>
  <si>
    <t>First Name,      Middle Initial,     Last Name</t>
  </si>
  <si>
    <t>USM Empl ID/Student I.D. Number</t>
  </si>
  <si>
    <t>Social Security Number (FIRST PYMT ONLY)*</t>
  </si>
  <si>
    <t>E-Mail Address</t>
  </si>
  <si>
    <t>Department Phone #</t>
  </si>
  <si>
    <t>Dept Mail Box #</t>
  </si>
  <si>
    <t>Dept/School Name (not Division)</t>
  </si>
  <si>
    <t>University Title</t>
  </si>
  <si>
    <t>CHARTFIELD 1</t>
  </si>
  <si>
    <t>Fund (5 digits)</t>
  </si>
  <si>
    <t>Dept ID (6 digits)</t>
  </si>
  <si>
    <t>Program (5 digits)</t>
  </si>
  <si>
    <t>CHARTFIELD 2</t>
  </si>
  <si>
    <t>The person in your department we should contact if we have questions</t>
  </si>
  <si>
    <t>Contact Name</t>
  </si>
  <si>
    <t>Contact Email</t>
  </si>
  <si>
    <t>Contact Dept Phone Number</t>
  </si>
  <si>
    <r>
      <t xml:space="preserve">The individual being paid on this form must be an employee of the University of Southern Mississippi.  An employee is someone that receives bi-weekly, monthly or single payment payroll checks from USM.  If the individual received a check from A/P for services, then they are not an employee of USM and reimbursements should be done on a Remittance Voucher.
</t>
    </r>
    <r>
      <rPr>
        <i/>
        <u/>
        <sz val="11"/>
        <color indexed="10"/>
        <rFont val="Arial Narrow"/>
        <family val="2"/>
      </rPr>
      <t xml:space="preserve">EXCEPTIONS: </t>
    </r>
    <r>
      <rPr>
        <sz val="11"/>
        <color indexed="8"/>
        <rFont val="Arial Narrow"/>
        <family val="2"/>
      </rPr>
      <t xml:space="preserve">
</t>
    </r>
    <r>
      <rPr>
        <sz val="11"/>
        <color indexed="10"/>
        <rFont val="Arial Narrow"/>
        <family val="2"/>
      </rPr>
      <t>USM Graduate students</t>
    </r>
    <r>
      <rPr>
        <sz val="11"/>
        <color indexed="8"/>
        <rFont val="Arial Narrow"/>
        <family val="2"/>
      </rPr>
      <t xml:space="preserve"> must complete travel forms for reimbursement of any travel (required by State).
</t>
    </r>
    <r>
      <rPr>
        <sz val="11"/>
        <color indexed="10"/>
        <rFont val="Arial Narrow"/>
        <family val="2"/>
      </rPr>
      <t xml:space="preserve">Undergraduate students </t>
    </r>
    <r>
      <rPr>
        <sz val="11"/>
        <color indexed="8"/>
        <rFont val="Arial Narrow"/>
        <family val="2"/>
      </rPr>
      <t>can be reimbursed by AP when expensed on your budget as Contractual Services or by Travel when expensed on your budget as Travel.</t>
    </r>
  </si>
  <si>
    <t>START DATE OF TRAVEL</t>
  </si>
  <si>
    <t xml:space="preserve">END DATE  OF TRAVEL </t>
  </si>
  <si>
    <t>Brief Title of Meeting/Event
(Do not abbreviate)</t>
  </si>
  <si>
    <t>PURPOSE OF TRAVEL</t>
  </si>
  <si>
    <t xml:space="preserve">Attach invitation to attend/conference literature. </t>
  </si>
  <si>
    <t xml:space="preserve">Date Format should be (MM/DD/YY) with slashes, to calculate the end date the travel voucher is due. </t>
  </si>
  <si>
    <t xml:space="preserve">Memo/itinerary required if dates exceed conference/workshop official dates or includes personal travel. </t>
  </si>
  <si>
    <t>Your paperwork will be returned, if you do not include a chartfield.</t>
  </si>
  <si>
    <t>Click on cell to use drop down box to select your University Standing</t>
  </si>
  <si>
    <r>
      <t>COMPLETE ONLY IF THIS IS YOUR FIRST TIME TO TRAVEL</t>
    </r>
    <r>
      <rPr>
        <sz val="10"/>
        <rFont val="Calibri"/>
        <family val="2"/>
        <scheme val="minor"/>
      </rPr>
      <t xml:space="preserve"> </t>
    </r>
  </si>
  <si>
    <t>Additional expenses - non category, conversion to usd</t>
  </si>
  <si>
    <t>Business Related Expense Form  (Business Entertainment)</t>
  </si>
  <si>
    <r>
      <t xml:space="preserve">The Permission to Travel </t>
    </r>
    <r>
      <rPr>
        <b/>
        <u/>
        <sz val="11"/>
        <rFont val="Arial Narrow"/>
        <family val="2"/>
      </rPr>
      <t>and</t>
    </r>
    <r>
      <rPr>
        <b/>
        <sz val="11"/>
        <rFont val="Arial Narrow"/>
        <family val="2"/>
      </rPr>
      <t xml:space="preserve"> the Foreign Travel Justification Memo </t>
    </r>
    <r>
      <rPr>
        <b/>
        <u/>
        <sz val="11"/>
        <rFont val="Arial Narrow"/>
        <family val="2"/>
      </rPr>
      <t>must be submitted together</t>
    </r>
  </si>
  <si>
    <t xml:space="preserve">Location/Country of travel:
(City and State)
</t>
  </si>
  <si>
    <t>This workbook will contain all of the forms necessary to get approval and file for reimbursement of foreign travel.  By combining all forms in one book, it should be easier to keep corresponding records together.  Start a new workbook for each trip.</t>
  </si>
  <si>
    <t>Contents</t>
  </si>
  <si>
    <t>INSTRUCTIONS FOR COMPLETING TRAVEL FORMS</t>
  </si>
  <si>
    <t>Form Name / Section</t>
  </si>
  <si>
    <t>Field / Line Description</t>
  </si>
  <si>
    <t>Guidance</t>
  </si>
  <si>
    <t>Policy Notes</t>
  </si>
  <si>
    <t>INSTRUCTIONS TAB</t>
  </si>
  <si>
    <t>Table of contents of pages in the workbook.</t>
  </si>
  <si>
    <t>Start a new workbook for each trip</t>
  </si>
  <si>
    <t xml:space="preserve">By starting a new workbook for each trip it ensures you will be using the most updated document containing the any updates in policies as well as rates for mileage. </t>
  </si>
  <si>
    <t>FAQ</t>
  </si>
  <si>
    <t xml:space="preserve">Frequently Asked Questions </t>
  </si>
  <si>
    <t xml:space="preserve">Summary of requirements, travel policies and procedures </t>
  </si>
  <si>
    <t>START HERE</t>
  </si>
  <si>
    <t>MANDATORY COMPLETION REQUIRED</t>
  </si>
  <si>
    <t xml:space="preserve">Permission to Travel </t>
  </si>
  <si>
    <t>Required prior to travel for all In-state and out-of-state trips for conferences, conventions, associations, and meetings.  Required approvals: Chair or next higher level of expenditure authority, the school's Vice President and the Travel Office.  For more information on the PTT, see the Travel website.</t>
  </si>
  <si>
    <r>
      <t xml:space="preserve">It is important that the employee and the department forward the Permission to Travel to the University Travel Coordinator at least </t>
    </r>
    <r>
      <rPr>
        <b/>
        <sz val="11"/>
        <color rgb="FFFF0000"/>
        <rFont val="Calibri"/>
        <family val="2"/>
        <scheme val="minor"/>
      </rPr>
      <t>two weeks prior to travel</t>
    </r>
    <r>
      <rPr>
        <sz val="10"/>
        <rFont val="Arial"/>
      </rPr>
      <t xml:space="preserve">. Upon the University Travel Coordinator’s approval, a signed copy will be returned. In order to request a travel advance, the employee must meet exception requirements. </t>
    </r>
  </si>
  <si>
    <t>FPTT</t>
  </si>
  <si>
    <t xml:space="preserve">Foreign Permission to Travel </t>
  </si>
  <si>
    <r>
      <t xml:space="preserve">Required prior to travel for </t>
    </r>
    <r>
      <rPr>
        <b/>
        <sz val="10"/>
        <color theme="3"/>
        <rFont val="Arial"/>
        <family val="2"/>
      </rPr>
      <t>Foreign travel locations including Hawaii, Canada, Mexico, Guam, Virgin Islands and Puerto Rico</t>
    </r>
    <r>
      <rPr>
        <sz val="10"/>
        <color theme="3"/>
        <rFont val="Arial"/>
        <family val="2"/>
      </rPr>
      <t xml:space="preserve"> per MS Dept of Finance and Travel regulations.   Required University approvals: Chair or next higher level of expenditure authority, Dean, Vice President/Provost, President  and the Travel Office.  For more information on the PTT, see the Travel website.</t>
    </r>
  </si>
  <si>
    <t>Travel Advance Agreement Form</t>
  </si>
  <si>
    <t xml:space="preserve">Advances must fit exception criteria (see policy) If so, the signed Travel Advance Agreement must be completed and attached to the Permission to Travel.  Your exception must also be attached to PTT.  Advances are not to be confused with prior trip expense to be reimbursed .  Advances cannot exceed 80% of unpaid expenses. </t>
  </si>
  <si>
    <r>
      <rPr>
        <b/>
        <u/>
        <sz val="11"/>
        <color theme="1"/>
        <rFont val="Calibri"/>
        <family val="2"/>
        <scheme val="minor"/>
      </rPr>
      <t>Advances will not be issued to USM employees.</t>
    </r>
    <r>
      <rPr>
        <sz val="10"/>
        <color theme="1"/>
        <rFont val="Arial"/>
      </rPr>
      <t xml:space="preserve">   EXCEPTIONS: International travel, Graduate or undergraduate student travel, Travel by team or large group (One faculty or staff member traveling with undergraduate students.  A list of the students must be attached to the Permission to Travel). When the advance is serving to fund programs or research start-up operations, and is approved by the Dean, VP, Associate Dean or Senior Financial Officer. If you answer yes to any of the above, complete the form, obtain required signatures and </t>
    </r>
    <r>
      <rPr>
        <sz val="10"/>
        <rFont val="Arial"/>
      </rPr>
      <t>submit to travel 3 weeks prior to your departure date</t>
    </r>
    <r>
      <rPr>
        <sz val="10"/>
        <color theme="1"/>
        <rFont val="Arial"/>
      </rPr>
      <t xml:space="preserve">.
</t>
    </r>
  </si>
  <si>
    <t>FTR ADV AGMT</t>
  </si>
  <si>
    <t>Foreign Travel Advance Agreement Form</t>
  </si>
  <si>
    <r>
      <rPr>
        <b/>
        <u/>
        <sz val="11"/>
        <color theme="3"/>
        <rFont val="Calibri"/>
        <family val="2"/>
        <scheme val="minor"/>
      </rPr>
      <t>Advances will not be issued to USM employees.</t>
    </r>
    <r>
      <rPr>
        <sz val="10"/>
        <color theme="3"/>
        <rFont val="Arial"/>
      </rPr>
      <t xml:space="preserve">   EXCEPTIONS: International travel, Graduate or undergraduate student travel, Travel by team or large group (One faculty or staff member traveling with undergraduate students.  A list of the students must be attached to the Permission to Travel). When the advance is serving to fund programs or research start-up operations, and is approved by the Dean, VP, Associate Dean or Senior Financial Officer. If you answer yes to any of the above, complete the form, obtain required signatures and </t>
    </r>
    <r>
      <rPr>
        <sz val="11"/>
        <color theme="3"/>
        <rFont val="Calibri"/>
        <family val="2"/>
        <scheme val="minor"/>
      </rPr>
      <t>submit to travel 3 weeks prior to your departure date</t>
    </r>
    <r>
      <rPr>
        <sz val="10"/>
        <color theme="3"/>
        <rFont val="Arial"/>
      </rPr>
      <t xml:space="preserve">.
</t>
    </r>
  </si>
  <si>
    <t>FR TR JUST</t>
  </si>
  <si>
    <t>Foreign Travel Justification Form</t>
  </si>
  <si>
    <t xml:space="preserve">Identification of the source of funds allocation for this trip is required.  State in detail the purpose of the foreign travel and how this trip will be extremely beneficial to the University as required by Miss. Code Ann., 25-3-41, as amended by IHL. Identification of the source of funds allocation for this trip is required. </t>
  </si>
  <si>
    <t>TV pg1</t>
  </si>
  <si>
    <t>Travel Voucher  page 1</t>
  </si>
  <si>
    <t xml:space="preserve">List expenses claimed for reimbursement. Expense must match receipts with zero balance listed. </t>
  </si>
  <si>
    <t>TV pg2</t>
  </si>
  <si>
    <t>Travel Voucher continuation page</t>
  </si>
  <si>
    <t>Overflow voucher when you run out of room on TV pg1. Total on this page will import onto TVpg1.</t>
  </si>
  <si>
    <t xml:space="preserve">Multi Trip Mileage Form </t>
  </si>
  <si>
    <t>Additional mileage log for driving expenses. Total on this page will import onto TVpg1.</t>
  </si>
  <si>
    <t xml:space="preserve">Business Related Expense Form </t>
  </si>
  <si>
    <t xml:space="preserve">Business Meals: If paying for meals for outside of the University. Itemized full receipt showing items purchased required (no summary). Initial for alcohol required.  Tip cannot exceed 20%. </t>
  </si>
  <si>
    <t>Paper Check Request Form</t>
  </si>
  <si>
    <t>Paper payment for a registration fee &gt;750.00 or for a group of 4 or more employees when Credit Card is not accepted</t>
  </si>
  <si>
    <t>PCARD INSTRUCTIONS</t>
  </si>
  <si>
    <t>Pcard Instructions</t>
  </si>
  <si>
    <t>Pcard can be used for registration fees without processing, surcharge or tax. Can be used for State Rental Car Contract Provider payment without tax.</t>
  </si>
  <si>
    <t>Please read prior to completing this from</t>
  </si>
  <si>
    <r>
      <t xml:space="preserve">The individual being paid on this form must be an employee of the University of Southern Mississippi. </t>
    </r>
    <r>
      <rPr>
        <u/>
        <sz val="9"/>
        <color indexed="8"/>
        <rFont val="Arial Black"/>
        <family val="2"/>
      </rPr>
      <t xml:space="preserve"> An employee is someone that receives bi-weekly, monthly or single payment payroll checks from USM</t>
    </r>
    <r>
      <rPr>
        <sz val="9"/>
        <color indexed="8"/>
        <rFont val="Arial Black"/>
        <family val="2"/>
      </rPr>
      <t xml:space="preserve">.  If the individual received a check from Accounts Payable for services, then they are not an employee of USM and reimbursements should be done on a Remittance Voucher. </t>
    </r>
    <r>
      <rPr>
        <i/>
        <u/>
        <sz val="9"/>
        <color indexed="10"/>
        <rFont val="Arial Black"/>
        <family val="2"/>
      </rPr>
      <t xml:space="preserve">EXCEPTIONS: </t>
    </r>
    <r>
      <rPr>
        <sz val="9"/>
        <color indexed="10"/>
        <rFont val="Arial Black"/>
        <family val="2"/>
      </rPr>
      <t>USM Grad students</t>
    </r>
    <r>
      <rPr>
        <sz val="9"/>
        <color indexed="8"/>
        <rFont val="Arial Black"/>
        <family val="2"/>
      </rPr>
      <t xml:space="preserve"> must complete travel forms for reimbursement of any travel (required by State). </t>
    </r>
    <r>
      <rPr>
        <sz val="9"/>
        <color indexed="10"/>
        <rFont val="Arial Black"/>
        <family val="2"/>
      </rPr>
      <t>Undergrad students</t>
    </r>
    <r>
      <rPr>
        <sz val="9"/>
        <color indexed="8"/>
        <rFont val="Arial Black"/>
        <family val="2"/>
      </rPr>
      <t xml:space="preserve"> can be reimbursed by AP when expensed on your budget as Contractual Services or by Travel when expensed on your budget as Travel.</t>
    </r>
  </si>
  <si>
    <t>Mandatory Field</t>
  </si>
  <si>
    <t>Traveler’s Name</t>
  </si>
  <si>
    <t xml:space="preserve">Enter the full legal first name, middle initial and last name of the traveler (please do not use nicknames).  Middle name required sometimes for two employees with same name. </t>
  </si>
  <si>
    <t>USM Empl/Student ID #</t>
  </si>
  <si>
    <t>Enter the traveler’s USM  ID number.</t>
  </si>
  <si>
    <t xml:space="preserve">Social Security Number </t>
  </si>
  <si>
    <t>Traveler's Email</t>
  </si>
  <si>
    <t xml:space="preserve">Enter the traveler's email address (use USM email address if traveler is an employee). Do not use personal phone number. </t>
  </si>
  <si>
    <t>Department Phone Number</t>
  </si>
  <si>
    <t>Enter campus phone number (use 7-XXXX format) for you. DO NOT USE PERSONAL INFORMATION</t>
  </si>
  <si>
    <t>Department Mail Box Number</t>
  </si>
  <si>
    <t>Enter Campus Post Office mail box for department</t>
  </si>
  <si>
    <t>Name of College/Department</t>
  </si>
  <si>
    <t xml:space="preserve">Enter the name of the department issuing the reimbursement for and/or reporting the prepaid travel expenses. Do not abbreviate. </t>
  </si>
  <si>
    <t>Univ status: Faculty, Staff or GA ?</t>
  </si>
  <si>
    <t xml:space="preserve">Use the drop-down list to indicate whether the traveler is an employee of USM. </t>
  </si>
  <si>
    <t>Chartfield Fund to be charged</t>
  </si>
  <si>
    <t>5-digit #. The fund is defined as a self-balancing group of chartfield strings, established for unique budgeting, funding, accounting (including external financial reporting), and operational requirements.  Those beginning with 10% are E&amp;G, 12% or 13% are Auxiliary, 14% are Designated and 16% are Restricted Funds.  The middle letter indicates the location:  H for Hattiesburg, G for Gulf Park, L for GCRL, S for Stennis, P for MS Polymer Institute.</t>
  </si>
  <si>
    <t>Chartfield Dept ID</t>
  </si>
  <si>
    <t xml:space="preserve">6-digit #. An academic or administrative unit that has a common programmatic, operational, and fiscal (including budgetary) responsibility.  </t>
  </si>
  <si>
    <t>Chartfield Program</t>
  </si>
  <si>
    <t xml:space="preserve">5-digit #. Group of common ongoing activities for which financial activity needs to be tracked and budgeted. These activities may occur within a single department or across multiple departments. Unique activities for which financial information needs to be tracked will also be accommodated here.  </t>
  </si>
  <si>
    <t>Chartfield Project/Grant number</t>
  </si>
  <si>
    <t>7-digit #. Optional field used for activities that are temporary in duration and for which revenues and expenditures may be accumulated over more than one fiscal year.</t>
  </si>
  <si>
    <t>Max Amount Allowed</t>
  </si>
  <si>
    <t xml:space="preserve">What is the maximum amount you would like charged to this individual chartfield. </t>
  </si>
  <si>
    <t xml:space="preserve">Enter the name of the administrative contact person for the department.  </t>
  </si>
  <si>
    <t xml:space="preserve">Enter the campus email address of the administrative contact person for the department.  </t>
  </si>
  <si>
    <t>Contact Phone</t>
  </si>
  <si>
    <t xml:space="preserve">Enter the campus phone number (use 7-XXXX format) of the administrative contact person for the department.  </t>
  </si>
  <si>
    <t>Departure Date</t>
  </si>
  <si>
    <t>Enter the traveler’s expected departure date using mm/dd/yyyy format.</t>
  </si>
  <si>
    <t>Return Date</t>
  </si>
  <si>
    <t>Enter the traveler’s expected return date using mm/dd/yyyy format.</t>
  </si>
  <si>
    <t>Title of Meeting/Event</t>
  </si>
  <si>
    <t>Use this field to identify what event you are traveling to.</t>
  </si>
  <si>
    <t>Business Purpose for Travel</t>
  </si>
  <si>
    <r>
      <t>Use the drop-down list to select acceptable purpose of travel.  "</t>
    </r>
    <r>
      <rPr>
        <sz val="11"/>
        <color rgb="FFFF0000"/>
        <rFont val="Calibri"/>
        <family val="2"/>
        <scheme val="minor"/>
      </rPr>
      <t>Required for IHL Reporting</t>
    </r>
    <r>
      <rPr>
        <sz val="10"/>
        <rFont val="Arial"/>
      </rPr>
      <t>"</t>
    </r>
  </si>
  <si>
    <t>Business Meeting-Not an Organized Meeting - No PTT required, Business Meeting - Organized Meeting - A PTT is required, Conference - PTT required with attached blocked room rate list. Seminar - A PTT is required, Workshop - A PTT is required, Observation, Performance, Presentation -Organized Meeting - Attach hotel &amp; room rate info to PTT, Presentation - Not an organized meeting, No PTT is required, Recruitment, Research and Teaching, Training, Other (attach memo to explain).</t>
  </si>
  <si>
    <t>Traveler’s Destination</t>
  </si>
  <si>
    <t>Accompanied By</t>
  </si>
  <si>
    <t>PERMISSION TO TRAVEL FORM (PTT)</t>
  </si>
  <si>
    <t>Required prior to travel, for all In-state and out-of-state trips for conferences, conventions, associations, and meetings.  Required approvals: Chair or next higher level of expenditure authority, the school's Vice President and the Travel Office.  For more information on the PTT, see the Travel website.</t>
  </si>
  <si>
    <r>
      <t xml:space="preserve">Literature showing the hotel and conference blocked room rate must be attached to the Permission to Travel upon submission. </t>
    </r>
    <r>
      <rPr>
        <b/>
        <sz val="11"/>
        <color theme="1"/>
        <rFont val="Calibri"/>
        <family val="2"/>
        <scheme val="minor"/>
      </rPr>
      <t>If you stay at a hotel that exceeds the conference rate or a hotel other than the conference hotel and it exceeds the conference rate a waiver will be required to be reimbursed</t>
    </r>
    <r>
      <rPr>
        <sz val="10"/>
        <rFont val="Arial"/>
      </rPr>
      <t>.  This is a State Requirement.   If the event does not have blocked rates set, the literature should show official date, location and events.</t>
    </r>
  </si>
  <si>
    <r>
      <t>Required prior to travel, for f</t>
    </r>
    <r>
      <rPr>
        <b/>
        <sz val="10"/>
        <color theme="3"/>
        <rFont val="Arial"/>
        <family val="2"/>
      </rPr>
      <t>oreign travel locations including Hawaii, Canada, Mexico, Guam, Virgin Islands and Puerto Rico</t>
    </r>
    <r>
      <rPr>
        <sz val="10"/>
        <color theme="3"/>
        <rFont val="Arial"/>
        <family val="2"/>
      </rPr>
      <t xml:space="preserve"> per MS Dept of Finance and Travel regulations.   Required University approvals: Chair or next higher level of expenditure authority, Dean, Vice President/Provost, President  and the Travel Office.  For more information on the PTT, see the Travel website.</t>
    </r>
  </si>
  <si>
    <t xml:space="preserve">Foreign Travel Justification Form </t>
  </si>
  <si>
    <t xml:space="preserve">The Foreign Travel Justification Form identifies funds used for travel and benefit to the University. </t>
  </si>
  <si>
    <t>Header Info from Start Page</t>
  </si>
  <si>
    <t>Person Completing Form</t>
  </si>
  <si>
    <t xml:space="preserve">Imported from start page field. The name of the administrative contact person for the department.  </t>
  </si>
  <si>
    <t>"</t>
  </si>
  <si>
    <t>Phone Number</t>
  </si>
  <si>
    <t xml:space="preserve">Imported from start page field. The campus phone number (use 7-XXXX format) of the administrative contact person for the department.  </t>
  </si>
  <si>
    <t>Email</t>
  </si>
  <si>
    <t xml:space="preserve">Imported from start page field. The email of the administrative contact person for the department.  </t>
  </si>
  <si>
    <t>Imported from Start Page - Return to Start Page Tab to complete</t>
  </si>
  <si>
    <t>Classification</t>
  </si>
  <si>
    <t>Student SSN(req for 1st pymt)</t>
  </si>
  <si>
    <t>Campus Email</t>
  </si>
  <si>
    <t>Campus Phone</t>
  </si>
  <si>
    <t>Department Box</t>
  </si>
  <si>
    <t>Title of Meeting</t>
  </si>
  <si>
    <t>Purpose of Travel (IHL Required)</t>
  </si>
  <si>
    <t>Imported from Start Page - Use the drop-down list to indicate whether the traveler’s destination is In State, Out of State, or Out of Country. Return to Start Page Tab to complete</t>
  </si>
  <si>
    <t xml:space="preserve">Beginning Date of Travel </t>
  </si>
  <si>
    <t>Ending Date of Travel</t>
  </si>
  <si>
    <t>Advance Deadline Date (side margin)</t>
  </si>
  <si>
    <t xml:space="preserve">Non-changeable field that calculated 15 days from the end date to determine dealing for reconciling travel advance loan. </t>
  </si>
  <si>
    <t xml:space="preserve"> Estimated Expenses</t>
  </si>
  <si>
    <t>Estimated Expenses – Meals</t>
  </si>
  <si>
    <t xml:space="preserve">Calculate the daily rate of meal reimbursement rate(see website) for the travel location multiplied by the number of days of travel. </t>
  </si>
  <si>
    <t xml:space="preserve">OVERNIGHT STAY required for meals. Identify lodging for meals. Blank lodging will have meals deducted. Max reimb rate set by state. See website for location rates. </t>
  </si>
  <si>
    <t>Estimated Expenses – Hotel Lodging</t>
  </si>
  <si>
    <t xml:space="preserve">Calculate the hotel lodging blocked room rate or daily rate for lodging multiplied by the number of days of travel. </t>
  </si>
  <si>
    <t>Attach conference hotel blocked room rate info (not reservation) to the Permission to Travel.  This is a state requirement even if you stay at a lower priced non-conference motel/hotel.</t>
  </si>
  <si>
    <t>Estimated Expenses - Private Vehicle Mileage</t>
  </si>
  <si>
    <t xml:space="preserve">Calculate from official duty station mileage driven using an internet mileage calculation website. Attach printout to expedite verification of mileage claimed. </t>
  </si>
  <si>
    <t>Drive-vs-fly worksheet required if you chose to drive instead of fly. If the cost is less than the lowest cost to fly, the University will pay the lesser expense. If a University Vehicle was used do not enter any mileage information in this section. Indicate by Yes or No if you have a working University vehicle available for use on this trip, but chose to drive your personal car.  If yes, reimbursement rate should be at a lower amount. Contact the Travel Office for rate.</t>
  </si>
  <si>
    <t>Estimated Expense - Airfare</t>
  </si>
  <si>
    <t>Calculate economy airfare and bag fees by comparing airfare carriers for the lowest.  Keep comparisons for reimbursement requirement.</t>
  </si>
  <si>
    <r>
      <t xml:space="preserve">The airline passenger receipt (e-ticket) and itinerary for each trip must be attached to the voucher. </t>
    </r>
    <r>
      <rPr>
        <u/>
        <sz val="11"/>
        <color theme="1"/>
        <rFont val="Calibri"/>
        <family val="2"/>
        <scheme val="minor"/>
      </rPr>
      <t>Attach required (2) two airfare cost comparisons to show that you purchased the lowest rate</t>
    </r>
    <r>
      <rPr>
        <sz val="10"/>
        <rFont val="Arial"/>
      </rPr>
      <t>. The lease expensive routing should be used. If the flight price is in excess of the lowest rate on the cost comparison, a Waiver must be attached to the voucher to justify using that fare. Additional costs for seating upgrades, early boarding, blankets/pillow sets are not reimbursable.</t>
    </r>
  </si>
  <si>
    <t>Estimated Expense - Fuel, Taxi, Shuttle</t>
  </si>
  <si>
    <t>Calculate fuel expense for rental or personal vehicle if not claiming mileage. Rideshare, Taxi, Shuttle estimated cost during trip.</t>
  </si>
  <si>
    <t xml:space="preserve">Itemized fuel receipt showing gallons purchased required (summary not allowed). Proof of payment in traveler's name for rideshare, taxi, shuttle expense. </t>
  </si>
  <si>
    <t>Estimated Expenses – Other (attach note)</t>
  </si>
  <si>
    <t>Memo/note required that shows an itemization of other travel related expenses to be claimed.4</t>
  </si>
  <si>
    <t xml:space="preserve">Itemization of other expenses not fitting into a category. </t>
  </si>
  <si>
    <t>Estimated Expenses - Registration Fee</t>
  </si>
  <si>
    <t>Enter registration fee you will be paying with a personal credit card.</t>
  </si>
  <si>
    <t xml:space="preserve">Attach document registration fee rate info  to the Permission to Travel.  </t>
  </si>
  <si>
    <t>Estimated Pcard Expense - Registration Fee</t>
  </si>
  <si>
    <t>Enter the amount that will be charged to the Pcard for payment</t>
  </si>
  <si>
    <t xml:space="preserve">Signed PTT is required to be uploaded along with registration receipt for pcard reconciling in Soarfin. Failure to upload PTT will result in a violation of pcard policy. </t>
  </si>
  <si>
    <t>Estimated Expenses - Rental Car</t>
  </si>
  <si>
    <t>Enter the state contact rate for rental term to be paid with a personal credit card.</t>
  </si>
  <si>
    <t>Estimated Pcard Expense - Rental Car</t>
  </si>
  <si>
    <t>Enter the state contact rate for rental term that will be paid with the pcard.</t>
  </si>
  <si>
    <t xml:space="preserve">Pcard expense must not contain tax. Tax charged will require credit or repayment by cardholder.  Tax is considered a violation of pcard policies. </t>
  </si>
  <si>
    <t>Name of Pcard Holder</t>
  </si>
  <si>
    <t>Identify the name of the persons pcard you will be using for the expense(s).</t>
  </si>
  <si>
    <t xml:space="preserve"> Travel Advance Section</t>
  </si>
  <si>
    <t>Advance Request 80% Max Amount</t>
  </si>
  <si>
    <t xml:space="preserve">This amount is calculated at 80% of the estimated expense total </t>
  </si>
  <si>
    <t>Advance Amount Needed Amount</t>
  </si>
  <si>
    <t xml:space="preserve">Enter the amount of the travel advance (80% or less) that is needed before travel </t>
  </si>
  <si>
    <t xml:space="preserve">Prepayments are not to be confused with Travel Advances. Prepayments will be deducted and advance recalculated. </t>
  </si>
  <si>
    <t>Budgeting</t>
  </si>
  <si>
    <t>Max Payment Allowed (Optional)</t>
  </si>
  <si>
    <t xml:space="preserve">This amount is set by the department.  It will appear on the travel voucher to show the maximum that will be paid on this trip from all sources. </t>
  </si>
  <si>
    <t>Amt from Chartfield 1</t>
  </si>
  <si>
    <t xml:space="preserve">Imported from start page field. The max charge allowed from this budget.  </t>
  </si>
  <si>
    <t>Approval - Signature1</t>
  </si>
  <si>
    <t>Signature of Traveler</t>
  </si>
  <si>
    <t xml:space="preserve">If the traveler is an employee, they must read the statement above this field and acknowledge by providing their signature. </t>
  </si>
  <si>
    <t>It is the Employee's responsibility to obtain the required signatures #1 thru #4</t>
  </si>
  <si>
    <t>Approval - Signature2</t>
  </si>
  <si>
    <t>No employee can approve their own travel. Next higher required.</t>
  </si>
  <si>
    <t>Approval - Signature3</t>
  </si>
  <si>
    <t>Signature of Dean</t>
  </si>
  <si>
    <t>The Dean (or authorized delegate) must read the statement above this field and acknowledge by providing their signature. Sign upon completion of all other form sections. The Dean's printed name must also be provided.</t>
  </si>
  <si>
    <t>Approval - Signature4</t>
  </si>
  <si>
    <t>Signature of ORA (if restricted funds are used )</t>
  </si>
  <si>
    <t>ORA  must sign upon completion of other required signatures. ORA will forward document to Travel Staff.</t>
  </si>
  <si>
    <t>Submit to ORA prior to submitting to Travel to avoid delays.</t>
  </si>
  <si>
    <t>Approval - Signature</t>
  </si>
  <si>
    <t>Signature of Additional Budget Approval (if Applicable)</t>
  </si>
  <si>
    <t>If using more than one budget string. The supervisor (or authorized delegate) must read the statement above this field and acknowledge by providing their signature. Sign upon completion of all other form sections. The supervisor's printed name must also be provided.</t>
  </si>
  <si>
    <t>Approval - Signature5</t>
  </si>
  <si>
    <t xml:space="preserve">Signature of Travel Coordinator </t>
  </si>
  <si>
    <t xml:space="preserve">Travel Coordination will verify form is completed properly and return signed form to traveler (Domestic Travel ) or forward to VP and President  (Foreign Travel) for required signature. </t>
  </si>
  <si>
    <t>Approval - Signature6</t>
  </si>
  <si>
    <t>Signature of Vice President/Provost</t>
  </si>
  <si>
    <t xml:space="preserve">The Vice President/Provost must acknowledge by providing their signature. Sign upon completion of all other form sections. </t>
  </si>
  <si>
    <t xml:space="preserve">Vice President/Provost signature required for Foreign Travel </t>
  </si>
  <si>
    <t>Approval - Signature7</t>
  </si>
  <si>
    <t>Signature of President or President Designee</t>
  </si>
  <si>
    <t>The President (or Designee) must sign upon completion of all other form sections. The President (or Designee) printed name must also be provided.</t>
  </si>
  <si>
    <t xml:space="preserve">President signature required for Foreign Travel </t>
  </si>
  <si>
    <t>Comments Section</t>
  </si>
  <si>
    <t xml:space="preserve">In this section identify any information about this trip that should be known to Signature Authorities or to Travel Staff. </t>
  </si>
  <si>
    <t>TRAVEL ADVANCE AGREEMENT</t>
  </si>
  <si>
    <t>Top of Form</t>
  </si>
  <si>
    <t>Read before requesting an advance</t>
  </si>
  <si>
    <t xml:space="preserve">Advances will not be issued to USM employees. Paid expenses can be reimbursed before travel reducing need for advance. 
EXCEPTIONS:
&gt;&gt;International travel
&gt;&gt;Graduate or undergraduate student travel
&gt;&gt;Travel by team or large group (One faculty or staff member traveling with undergraduate students.  A list of the students must 
     be attached to the Permission to Travel)
&gt;&gt;When the advance is serving to fund programs or research start-up operations, and is approved by the 
     Dean, VP, Associate Dean or Senior Financial Officer.
If you answer yes to any of the above, complete the form, obtain required signatures and submit to travel 3 weeks prior to your departure date.
</t>
  </si>
  <si>
    <t>Header</t>
  </si>
  <si>
    <t>Determined when form was saved</t>
  </si>
  <si>
    <t>USM Employee ID</t>
  </si>
  <si>
    <t>Imported from PTT Page - Return to PTT Tab to enter amount requested.</t>
  </si>
  <si>
    <t xml:space="preserve">Voucher Deadline </t>
  </si>
  <si>
    <t>Signature  Approval</t>
  </si>
  <si>
    <t>The traveler must read the statement in this field and acknowledge by providing their signature. Sign upon completion of all PTT</t>
  </si>
  <si>
    <t>Supervisor’s Printed Name and Signature</t>
  </si>
  <si>
    <t>The supervisor (or authorized delegate) must read the statement in this field and acknowledge by providing their signature. Sign upon verification fields are completed. The supervisor's printed name must also be provided.</t>
  </si>
  <si>
    <t xml:space="preserve">TRAVEL VOUCHER PG 1 </t>
  </si>
  <si>
    <t xml:space="preserve">You cannot be reimbursed for expenses you did not pay for. Only the employee that paid out of pocket can be reimbursed for expenses in their name. </t>
  </si>
  <si>
    <t>Top of Form Header Info</t>
  </si>
  <si>
    <t xml:space="preserve"> (Yes/No) Selection Required</t>
  </si>
  <si>
    <t>Was a Permission to Travel Submitted</t>
  </si>
  <si>
    <t xml:space="preserve">Use the drop-down to indicate if a signed PTT is on file. If Yes, a copy is required to be attached to this voucher. </t>
  </si>
  <si>
    <t xml:space="preserve">Yes - Attach a copy of PTT approved by Travel Coordinator, No - Verify a PTT is not required for your type of travel. </t>
  </si>
  <si>
    <t>FOREIGN TRAVEL NOTE</t>
  </si>
  <si>
    <r>
      <rPr>
        <b/>
        <sz val="10"/>
        <rFont val="Arial Black"/>
        <family val="2"/>
      </rPr>
      <t>MUST ATTACH DOCUMENTATION OF EXCHANGE RATE USED.</t>
    </r>
    <r>
      <rPr>
        <b/>
        <sz val="10"/>
        <color indexed="10"/>
        <rFont val="Arial Black"/>
        <family val="2"/>
      </rPr>
      <t xml:space="preserve">  </t>
    </r>
    <r>
      <rPr>
        <b/>
        <u/>
        <sz val="10"/>
        <color rgb="FFFF0000"/>
        <rFont val="Arial Black"/>
        <family val="2"/>
      </rPr>
      <t>ALL RECEIPTS MUST BE CONVERTED TO US CURRENCY</t>
    </r>
  </si>
  <si>
    <t>1. Personal Meals and Lodging Expense</t>
  </si>
  <si>
    <t>Date(s) of Travel</t>
  </si>
  <si>
    <t xml:space="preserve">Start with the beginning date of travel. If trip is longer than eight (8) days use TVpg2 to continue to list travel dates. </t>
  </si>
  <si>
    <t xml:space="preserve">Indicate whether the traveler will have any personal travel days between departure and return dates. If yes, indicate the dates on which personal travel will occur in the space provided. Attach the same day airfare cost comparison, if not previously submitted, to substantiate that the traveler’s personal travel did not result in additional cost to the University.  </t>
  </si>
  <si>
    <t>Meal Breakdown</t>
  </si>
  <si>
    <t xml:space="preserve">Meals cannot exceed the maximum set by DFA for the location traveled to. </t>
  </si>
  <si>
    <t>University subsistence rate are based on the "Meal Tier" (see website). If the conference provides a meal/meals you must not claim that meal as perdiem. Adjust perdiem for meal claimed as part of BREF.</t>
  </si>
  <si>
    <t>Automatically calculated based on the expenses entered for Perdiem.</t>
  </si>
  <si>
    <t>DO NOT EXCEED daily meal allowance rate. See website to verify amount.</t>
  </si>
  <si>
    <t>Lodging Expense</t>
  </si>
  <si>
    <t>Lodging (excluding meals or other charges that should be transferred to a proper line item) is entered in total on the day paid. If the room is shared with another employee on travel status, reimbursement will be calculated on a pro rata share of the total cost. If accompanied by a spouse who is not an employee on travel status, the reimbursement will be at the single room rate. Request the hotel to indicate the single room rate separately. The original hotel or motel bill in the employee’s name must be attached for all lodging.</t>
  </si>
  <si>
    <t>Select Lodging choices to claim perdiem</t>
  </si>
  <si>
    <t xml:space="preserve">Use the drop-down to indicate type of lodging you are entitled to claim.  Meals cannot be claimed without lodging. </t>
  </si>
  <si>
    <t>Total Meals and Lodging Expense</t>
  </si>
  <si>
    <t>Automatically calculated based on the expenses entered for Perdiem and Lodging.</t>
  </si>
  <si>
    <t>Verify perdiem rates for location of travel.</t>
  </si>
  <si>
    <t>2. Travel by Personal Vehicle</t>
  </si>
  <si>
    <t>Automatically calculated based on the charges entered on the expense table.</t>
  </si>
  <si>
    <t xml:space="preserve">Drive-vs-fly worksheet required if you chose to drive instead of fly. If the cost is less than the lowest cost to fly, the University will pay the lesser expense. </t>
  </si>
  <si>
    <t>To Location</t>
  </si>
  <si>
    <t>Identify the city and state or address you departed from. List one-way (OW) or round trip (RT)</t>
  </si>
  <si>
    <t xml:space="preserve">If a University Vehicle was used do not enter any mileage information in this section. Indicate by Yes or No if you have a working University vehicle available for use on this trip, but chose to drive your personal car.  If yes, reimbursement rate should be at a lower amount. Contact the Travel Office for rate. </t>
  </si>
  <si>
    <t>From Location</t>
  </si>
  <si>
    <t>Identify the city and state or address you arrived at, List one-way (OW) or round trip (RT)</t>
  </si>
  <si>
    <t>Using an  internet mileage calculator, calculate mileage from point A to point B.</t>
  </si>
  <si>
    <t>Be sure to confirm your mileage prior to sending your voucher to avoid an incorrect calculation. Attach (e.g., MapQuest, Google Maps, etc.) for mileage claimed proof.</t>
  </si>
  <si>
    <t xml:space="preserve">Mileage rate set by State of Mississippi DFA for business travel </t>
  </si>
  <si>
    <t xml:space="preserve">Verify on website the correct mileage rate. </t>
  </si>
  <si>
    <t>Automatically calculated based on the reimbursement rates listed on the "Rates" tab.</t>
  </si>
  <si>
    <t>Total Personal Vehicle</t>
  </si>
  <si>
    <t>Total Miles driven by personal vehicle on this page automatically calculated.</t>
  </si>
  <si>
    <t xml:space="preserve">    (Additional miles use TVPg2, and them MTM )</t>
  </si>
  <si>
    <t>3. Travel by Public Carrier</t>
  </si>
  <si>
    <r>
      <t xml:space="preserve">The airline passenger receipt (e-ticket) and itinerary for each trip must be attached to the voucher. </t>
    </r>
    <r>
      <rPr>
        <u/>
        <sz val="11"/>
        <color theme="1"/>
        <rFont val="Calibri"/>
        <family val="2"/>
        <scheme val="minor"/>
      </rPr>
      <t>Attach required (2) two airfare cost comparisons to show that you purchased the lowest rate</t>
    </r>
    <r>
      <rPr>
        <sz val="10"/>
        <rFont val="Arial"/>
      </rPr>
      <t xml:space="preserve">. The lease expensive routing should be used. If the flight price is in excess of the lowest rate on the cost comparison, a Waiver must be attached to the voucher to justify using that fare.  </t>
    </r>
  </si>
  <si>
    <t>This is the date of your departure</t>
  </si>
  <si>
    <t>Ticket date must match</t>
  </si>
  <si>
    <t>Departure</t>
  </si>
  <si>
    <t xml:space="preserve">Enter City, State or Airport Location you are departing from </t>
  </si>
  <si>
    <t>Arrival</t>
  </si>
  <si>
    <t xml:space="preserve">Enter City, State or Airport Location you are arriving to </t>
  </si>
  <si>
    <t>Drop Down Selection Required</t>
  </si>
  <si>
    <t>Airfare*, Rental Car, Bus, Train, Taxi, Other</t>
  </si>
  <si>
    <t>Total mileage on this page automatically calculated.</t>
  </si>
  <si>
    <t>*Additional costs for seating upgrades, early boarding, blankets/pillow sets are not reimbursable.</t>
  </si>
  <si>
    <t>Total Public Carrier</t>
  </si>
  <si>
    <t>Total Public Carrier expenses on this page automatically calculated.</t>
  </si>
  <si>
    <t>4. Other Expenses</t>
  </si>
  <si>
    <t>DO NOT INCLUDE PCARD EXPENSES ON VOUCHER</t>
  </si>
  <si>
    <t xml:space="preserve">Registration Fee (NOT ON PCARD), Rental Car Fuel (Orig Receipt &amp; Rental Receipt), Personal Vehicle Fuel (Orig Receipt)-instead of mileage, Banquet Fee (receipt required) deduct from perdiem, Airline Luggage Fee (Receipt Required), Tips ($1.00/per bag, itemized over $10.00), Taxi/Shuttle - to airport, Taxi/Shuttle - from airport, Rideshare - Where &amp; Why, Telephone (Business only), Internet Charges, Parking Expense. </t>
  </si>
  <si>
    <t>Date on receipt expense occurred</t>
  </si>
  <si>
    <t>Must match travel date range.</t>
  </si>
  <si>
    <t>Description/Breakdown</t>
  </si>
  <si>
    <t>Identify location and reason for the expense</t>
  </si>
  <si>
    <t>Expense cost must match attached receipt</t>
  </si>
  <si>
    <t>Blank Line</t>
  </si>
  <si>
    <t>Use to identify travel expense not included in drop down</t>
  </si>
  <si>
    <t>Total Other Expense</t>
  </si>
  <si>
    <t>Total Other Expenses on this page automatically calculated.</t>
  </si>
  <si>
    <t xml:space="preserve">Abstract fees and Membership fees cannot be claimed on travel voucher. Send to AP. </t>
  </si>
  <si>
    <t xml:space="preserve">How to submit receipts. </t>
  </si>
  <si>
    <r>
      <rPr>
        <u/>
        <sz val="11"/>
        <color theme="1"/>
        <rFont val="Calibri"/>
        <family val="2"/>
        <scheme val="minor"/>
      </rPr>
      <t>Receipts should be taped down to a blank sheet of paper</t>
    </r>
    <r>
      <rPr>
        <sz val="10"/>
        <rFont val="Arial"/>
      </rPr>
      <t xml:space="preserve">.  Write your name, destination, and trip date on the paper in case it is separated and staple it to your voucher. All documentation and attached receipts should be forwarded to University Travel, Box #5104.  If an expense is not allowable or is not properly documented, it will be subtracted from the voucher. Foreign receipts must be converted to USD with proof of conversion attached. </t>
    </r>
  </si>
  <si>
    <r>
      <t>Attach a waiver to explain any travel expenses as a result of out of the ordinary arrangements or deviation to policy</t>
    </r>
    <r>
      <rPr>
        <b/>
        <sz val="11"/>
        <color theme="1"/>
        <rFont val="Calibri"/>
        <family val="2"/>
        <scheme val="minor"/>
      </rPr>
      <t xml:space="preserve">. </t>
    </r>
  </si>
  <si>
    <t>Grand Totals of all pages</t>
  </si>
  <si>
    <t>Write your name, destination, and trip date on the paper in case it is separated and staple it to your voucher.</t>
  </si>
  <si>
    <t>Total of #1 through #4 on TVpg2</t>
  </si>
  <si>
    <t>All documentation and attached receipts should be forwarded to University Travel, 118 College Drive #5104.</t>
  </si>
  <si>
    <t>Total of #1 through #4 on TVpg1</t>
  </si>
  <si>
    <t>If an expense is not allowable or is not properly documented, it will be subtracted from the voucher.</t>
  </si>
  <si>
    <t>Total mileage claimed on Multi Trip Mileage (MTM) form</t>
  </si>
  <si>
    <t>Total of Business Related Expense Form (BREF)</t>
  </si>
  <si>
    <t>Business meal(s) cannot be claimed as perdiem.</t>
  </si>
  <si>
    <t>ALL EXPENSES</t>
  </si>
  <si>
    <t>Grand Total of Reimbursement</t>
  </si>
  <si>
    <t>Advance Loan Issued</t>
  </si>
  <si>
    <t xml:space="preserve">Travel Advance requested on PTT.  </t>
  </si>
  <si>
    <t xml:space="preserve">Verify amount matches what  was received. </t>
  </si>
  <si>
    <t>Reimbursement</t>
  </si>
  <si>
    <t>Reimbursement amount due traveler</t>
  </si>
  <si>
    <t>Max Payment Allowed</t>
  </si>
  <si>
    <t>Voucher payment cannot exceed this amount if completed</t>
  </si>
  <si>
    <t>Pay back to USM</t>
  </si>
  <si>
    <t>Difference in Travel advance given and expenses claimed</t>
  </si>
  <si>
    <t>Balance Due voucher must include form of repayment to USM when submitted.</t>
  </si>
  <si>
    <t>Approval Signatures</t>
  </si>
  <si>
    <t xml:space="preserve">The traveler must read the statement in this field and acknowledge by providing their signature. Sign and attach all itemized receipts for verification. </t>
  </si>
  <si>
    <t>Chair or Next Higher Signature (Required)</t>
  </si>
  <si>
    <t>If using more than one budget string. The supervisor (or authorized delegate) must read the statement above this field and acknowledge by providing their signature. Sign upon completion of all other form sections.</t>
  </si>
  <si>
    <t>Ofc. Of Research Admin (ORA) Signature</t>
  </si>
  <si>
    <t>Chartfield 1 &amp; 2</t>
  </si>
  <si>
    <t>Amount exceeding fund limit</t>
  </si>
  <si>
    <t xml:space="preserve">This field will appear imports the amount indicated on start page for max amount allowed. </t>
  </si>
  <si>
    <t>TRAVEL VOUCHER PG2</t>
  </si>
  <si>
    <t>Overflow for TVpg1</t>
  </si>
  <si>
    <t>Additional space for claiming expenses. Must be printed and attached to TVpg1.</t>
  </si>
  <si>
    <t xml:space="preserve">Expenses for TVpg2 will import to TVpg1 totals.  </t>
  </si>
  <si>
    <t>MULTI TRIP MILEAGE (MTM)</t>
  </si>
  <si>
    <t>Overflow for mileage by personal vehicle</t>
  </si>
  <si>
    <t>Additional space for calculating mileage. Must be printed and attached to TVpg1.</t>
  </si>
  <si>
    <t>Foreign Travel Itemized List</t>
  </si>
  <si>
    <t>Overflow for itemized receipts</t>
  </si>
  <si>
    <t>Additional space for itemized receipts with calculation using conversion rate. Must be printed and attached to TVpg1.</t>
  </si>
  <si>
    <t xml:space="preserve">Expenses for itemized list of receipts will import to TVpg1 totals.  </t>
  </si>
  <si>
    <t>BUSINESS RELATED EXPENSE FORM (BREF)</t>
  </si>
  <si>
    <t>This form must be completed when University Business Entertainment expenses are to be claimed</t>
  </si>
  <si>
    <t>Campus Phone Number</t>
  </si>
  <si>
    <t>Statement</t>
  </si>
  <si>
    <t xml:space="preserve">Confirm all original itemized receipts to this form </t>
  </si>
  <si>
    <t>Selection Required</t>
  </si>
  <si>
    <t>Initials required</t>
  </si>
  <si>
    <t>ENTIRE VOUCHER WILL BE RETURNED IF NOT INITIALED</t>
  </si>
  <si>
    <t>Date gathering took place.</t>
  </si>
  <si>
    <t>Place</t>
  </si>
  <si>
    <t>Total paid for each business meal.</t>
  </si>
  <si>
    <t xml:space="preserve">Tip cannot exceed 20%.   </t>
  </si>
  <si>
    <t>Purpose of expense</t>
  </si>
  <si>
    <t xml:space="preserve">Provide detailed statement explaining the purpose for the expense as well as the benefit to the University. </t>
  </si>
  <si>
    <t>General phrases such as "Entertainment Expenses" and "Business Lunch" are not adequate explanations. Explain why this expense was necessary and how the University will benefit from the outcome of entertaining the individuals who attended.</t>
  </si>
  <si>
    <t>List of Attendees</t>
  </si>
  <si>
    <t xml:space="preserve">List all persons in attendance including their relationship to the program to be benefited as well as any other relevant details. </t>
  </si>
  <si>
    <t xml:space="preserve">Identify any additional employees next to their names.  Employee meal cannot be claimed as perdiem. </t>
  </si>
  <si>
    <t>Please read:</t>
  </si>
  <si>
    <r>
      <t xml:space="preserve">Whenever feasible, </t>
    </r>
    <r>
      <rPr>
        <i/>
        <sz val="11"/>
        <color rgb="FFFF0000"/>
        <rFont val="Calibri"/>
        <family val="2"/>
      </rPr>
      <t>USM employees traveling together should pay for their own meals</t>
    </r>
    <r>
      <rPr>
        <i/>
        <sz val="11"/>
        <color indexed="8"/>
        <rFont val="Calibri"/>
        <family val="2"/>
      </rPr>
      <t xml:space="preserve">.  This will cut down on the possibility of duplicate charges to the budget used for reimbursement.  Signature authorities should </t>
    </r>
    <r>
      <rPr>
        <i/>
        <u/>
        <sz val="11"/>
        <color indexed="8"/>
        <rFont val="Calibri"/>
        <family val="2"/>
      </rPr>
      <t>verify that full per-diem is not being paid to the employee referenced above on their Travel Voucher</t>
    </r>
    <r>
      <rPr>
        <i/>
        <sz val="11"/>
        <color indexed="8"/>
        <rFont val="Calibri"/>
        <family val="2"/>
      </rPr>
      <t>.</t>
    </r>
  </si>
  <si>
    <t xml:space="preserve">Use the drop-down to indicate if  Yes or No to question. </t>
  </si>
  <si>
    <t>Yes - Advise employee the meal cannot be claimed as perdiem</t>
  </si>
  <si>
    <t>Enter your Total</t>
  </si>
  <si>
    <t xml:space="preserve">This worksheet does not calculate and requires you to enter the amount you are claiming .  </t>
  </si>
  <si>
    <t>Failure to enter the amount will result in it not being added to TVpg1.</t>
  </si>
  <si>
    <t>REG CK FORM</t>
  </si>
  <si>
    <t xml:space="preserve">PAPER CHECK REQUEST FORM </t>
  </si>
  <si>
    <t>Copy of PTT is required and must be attached.</t>
  </si>
  <si>
    <t>Exceptions</t>
  </si>
  <si>
    <t>1. Is this registration for a Group (4 or more employees)?  If yes, complete form.  If no, employee needs to pay</t>
  </si>
  <si>
    <r>
      <t xml:space="preserve">Ideally registration fees are paid by the traveling employee. </t>
    </r>
    <r>
      <rPr>
        <b/>
        <sz val="11"/>
        <color rgb="FFFF0000"/>
        <rFont val="Calibri"/>
        <family val="2"/>
        <scheme val="minor"/>
      </rPr>
      <t>See Exceptions</t>
    </r>
  </si>
  <si>
    <t>2. Is this registration over $750.00?  If yes, complete form.  If no, employee needs to pay.</t>
  </si>
  <si>
    <t>3. Is the P-Card either not accepted or not available as an option, and you do not meet #1 &amp; #2 above? The employee can pay via personal credit card and be reimbursed immediately by completing a travel voucher and attaching proof of payment</t>
  </si>
  <si>
    <t>Transportation Expenses</t>
  </si>
  <si>
    <t>"This form may also be used to pay for Bus Transportation services. Invoice must be attached along with PTT's and list of students."</t>
  </si>
  <si>
    <t xml:space="preserve">Deadlines apply. Submit 28 days prior to due date. </t>
  </si>
  <si>
    <t xml:space="preserve">A Signed PTT is required to use Pcard and should be upload to transaction to avoid violation. </t>
  </si>
  <si>
    <t>Itemized receipt required for cardholder to upload</t>
  </si>
  <si>
    <t xml:space="preserve">State Contract Vehicle Rental </t>
  </si>
  <si>
    <t>Vehicle rental must be tax exempt to avoid violation</t>
  </si>
  <si>
    <t>Account Codes to use</t>
  </si>
  <si>
    <t>See breakdown of account codes for pcard use</t>
  </si>
  <si>
    <t>GROUP TRAVEL LIST - submit with the Travel Authorization</t>
  </si>
  <si>
    <t>Group Travel List</t>
  </si>
  <si>
    <t>Additional Traveler's Names</t>
  </si>
  <si>
    <t xml:space="preserve">Enter the full legal first name and last name of each traveler (please do not use nicknames).  </t>
  </si>
  <si>
    <t>Indicate if student or non-employee</t>
  </si>
  <si>
    <t>Use the drop-down box to indicate if the traveler is a student or non-employee.</t>
  </si>
  <si>
    <t>Employee ID or Student ID #</t>
  </si>
  <si>
    <t xml:space="preserve">Enter each traveler’s USM ID number. Non-Employees are not allowed. </t>
  </si>
  <si>
    <t>Group Meals</t>
  </si>
  <si>
    <t>If paying for a group or for people outside of the University, complete Business-Related Expense Form. Enter dollar amount under total. The total will transfer to page 1 of the Travel Voucher.  Do NOT enter the meal in the Personal Meals and Lodging section.  BREF require an itemized receipt. No alcohol or tips in excess of 20% (other than allowable rounding or restaurant-imposed amounts on groups) can be claimed for reimbursement.</t>
  </si>
  <si>
    <t>Foreign Travel Justification must be completed and attached to the PTT when submitted.</t>
  </si>
  <si>
    <t>PERMISSION TO TRAVEL (FPTT) FORM</t>
  </si>
  <si>
    <r>
      <rPr>
        <b/>
        <sz val="24"/>
        <color rgb="FF0070C0"/>
        <rFont val="Arial Black"/>
        <family val="2"/>
      </rPr>
      <t xml:space="preserve"> </t>
    </r>
    <r>
      <rPr>
        <b/>
        <u/>
        <sz val="24"/>
        <color rgb="FF0070C0"/>
        <rFont val="Arial Black"/>
        <family val="2"/>
      </rPr>
      <t>FOREIGN TRAVEL</t>
    </r>
  </si>
  <si>
    <t>Date Prepared:</t>
  </si>
  <si>
    <t xml:space="preserve">Classification </t>
  </si>
  <si>
    <t>Travel Advisories</t>
  </si>
  <si>
    <t>Entry Requirements</t>
  </si>
  <si>
    <t>Foreign Travel Perdiem Rates</t>
  </si>
  <si>
    <t>Travel Checklist</t>
  </si>
  <si>
    <t>Search Country Currency Code</t>
  </si>
  <si>
    <t xml:space="preserve">Search M&amp;IE Rate </t>
  </si>
  <si>
    <t>https://www.casi.org.uk/info/1051list/annexd.html</t>
  </si>
  <si>
    <t>Enter Meal (M&amp;IE) rate</t>
  </si>
  <si>
    <t>Enter Currency code</t>
  </si>
  <si>
    <t>LIST ALL ESTIMATED EXPENSES PAID BY TRAVELER</t>
  </si>
  <si>
    <t>Fuel, Taxi, Shuttle</t>
  </si>
  <si>
    <r>
      <t xml:space="preserve">Other Expenses </t>
    </r>
    <r>
      <rPr>
        <sz val="12"/>
        <color indexed="10"/>
        <rFont val="Arial Narrow"/>
        <family val="2"/>
      </rPr>
      <t>(attach note)</t>
    </r>
  </si>
  <si>
    <t>MAX PAYMENT ALLOWED</t>
  </si>
  <si>
    <t>Estimated Total</t>
  </si>
  <si>
    <t>Advance (if needed) must be requested when submitting this form, 3 weeks in advance of start date.</t>
  </si>
  <si>
    <t>AMT FROM CHARTFIELD 1</t>
  </si>
  <si>
    <t>AMT FROM CHARTFIELD 2</t>
  </si>
  <si>
    <t>Comment:</t>
  </si>
  <si>
    <t>5) USM Travel Coordinator                                     Date</t>
  </si>
  <si>
    <r>
      <t>6)</t>
    </r>
    <r>
      <rPr>
        <b/>
        <sz val="10"/>
        <color indexed="10"/>
        <rFont val="Arial Narrow"/>
        <family val="2"/>
      </rPr>
      <t xml:space="preserve"> **</t>
    </r>
    <r>
      <rPr>
        <b/>
        <sz val="10"/>
        <color indexed="8"/>
        <rFont val="Arial Narrow"/>
        <family val="2"/>
      </rPr>
      <t>Vice President/Provost                                      Date</t>
    </r>
  </si>
  <si>
    <r>
      <t>7)</t>
    </r>
    <r>
      <rPr>
        <b/>
        <sz val="10"/>
        <color indexed="10"/>
        <rFont val="Arial Narrow"/>
        <family val="2"/>
      </rPr>
      <t>**</t>
    </r>
    <r>
      <rPr>
        <b/>
        <sz val="10"/>
        <color indexed="8"/>
        <rFont val="Arial Narrow"/>
        <family val="2"/>
      </rPr>
      <t>President (or Designate)                                     Date</t>
    </r>
  </si>
  <si>
    <t>4) **Ofc of Research Admin. (If restricted funds-Box5157)      Date</t>
  </si>
  <si>
    <t>1) *Employee Signature                                                             Date</t>
  </si>
  <si>
    <t>2) **Chair or Next Higher Expenditure Authority                    Date</t>
  </si>
  <si>
    <r>
      <t xml:space="preserve">3) </t>
    </r>
    <r>
      <rPr>
        <b/>
        <sz val="10"/>
        <color rgb="FFFF0000"/>
        <rFont val="Arial Narrow"/>
        <family val="2"/>
      </rPr>
      <t>**</t>
    </r>
    <r>
      <rPr>
        <b/>
        <sz val="10"/>
        <color theme="1"/>
        <rFont val="Arial Narrow"/>
        <family val="2"/>
      </rPr>
      <t>Dean's Signature                                                                 Date</t>
    </r>
  </si>
  <si>
    <t>Traveler is responsible for obtaining signatures 1 through 4 unless VP/Provost or President is your next highter signature authority.</t>
  </si>
  <si>
    <t>Travel Office Only</t>
  </si>
  <si>
    <t xml:space="preserve">Add your comments/notes for travel below: </t>
  </si>
  <si>
    <t>Voucher Number</t>
  </si>
  <si>
    <t>Date Adv. Processed</t>
  </si>
  <si>
    <t>Returned Funds Deposited Date</t>
  </si>
  <si>
    <r>
      <t xml:space="preserve">3) </t>
    </r>
    <r>
      <rPr>
        <i/>
        <sz val="10"/>
        <color rgb="FFFF0000"/>
        <rFont val="Arial Narrow"/>
        <family val="2"/>
      </rPr>
      <t>**</t>
    </r>
    <r>
      <rPr>
        <i/>
        <sz val="10"/>
        <color theme="1"/>
        <rFont val="Arial Narrow"/>
        <family val="2"/>
      </rPr>
      <t>Additional Signature (If Applicable)                                         Date</t>
    </r>
  </si>
  <si>
    <t xml:space="preserve">ALL Signatures Required for Foreign, Hawaii, Guam, Virgin Islands, Puerto Rico, Canada, and Mexico Travel.   (No Employee can approve their own travel) </t>
  </si>
  <si>
    <t>Rental Vehicle</t>
  </si>
  <si>
    <t>Returned Check Policy
When an employee submits a check to cover an amount due from an advance and the check is returned to USM by the bank because of insufficient funds, the employee will not qualify for future travel advances.</t>
  </si>
  <si>
    <t xml:space="preserve">Email </t>
  </si>
  <si>
    <t>Submitted by</t>
  </si>
  <si>
    <t>For Business or Group Meals use BREF</t>
  </si>
  <si>
    <t>https://www.mapdevelopers.com/distance_from_to.php</t>
  </si>
  <si>
    <t>Remember to "ONLY" use the "M &amp; IE" rate.</t>
  </si>
  <si>
    <t xml:space="preserve">Search Meal Rate </t>
  </si>
  <si>
    <t>Meal Rate Policy</t>
  </si>
  <si>
    <t>Airfare Requirement:</t>
  </si>
  <si>
    <t>Breakfast (20%)</t>
  </si>
  <si>
    <t>Lunch (30%)</t>
  </si>
  <si>
    <t>Dinner (50%)</t>
  </si>
  <si>
    <t xml:space="preserve">Deduct Advance </t>
  </si>
  <si>
    <t>Max Payment allowed</t>
  </si>
  <si>
    <t>OWED TO USM</t>
  </si>
  <si>
    <t>Date:</t>
  </si>
  <si>
    <t>https://www.oanda.com/currency-converter/en/?from=EUR&amp;to=USD&amp;amount=1</t>
  </si>
  <si>
    <t>Currency Converters</t>
  </si>
  <si>
    <t>https://www.xe.com/currencyconverter/</t>
  </si>
  <si>
    <t>Country Currency Codes</t>
  </si>
  <si>
    <t>Attach Mileage calculator</t>
  </si>
  <si>
    <r>
      <t xml:space="preserve">4. OTHER EXPENSES                                                                                             </t>
    </r>
    <r>
      <rPr>
        <i/>
        <sz val="10"/>
        <color indexed="8"/>
        <rFont val="Arial Black"/>
        <family val="2"/>
      </rPr>
      <t xml:space="preserve">(All receipts must be converted into USD) </t>
    </r>
  </si>
  <si>
    <t>Printed PTT &amp; conversion rate used attached to voucher</t>
  </si>
  <si>
    <t>1. PERSONAL MEALS AND BUSINESS LODGING    (receipts not required for individual meals) Do not include personal travel)</t>
  </si>
  <si>
    <r>
      <t xml:space="preserve">3. TRAVEL BY PUBLIC CARRIER </t>
    </r>
    <r>
      <rPr>
        <i/>
        <sz val="10"/>
        <color indexed="8"/>
        <rFont val="Arial Black"/>
        <family val="2"/>
      </rPr>
      <t xml:space="preserve">                          (Attach airfare cost comparison to support lowest ticket was purchased)</t>
    </r>
  </si>
  <si>
    <t>Total By Personal Vehicle</t>
  </si>
  <si>
    <t>Total By Public Carrier</t>
  </si>
  <si>
    <r>
      <t xml:space="preserve"> </t>
    </r>
    <r>
      <rPr>
        <b/>
        <sz val="18"/>
        <color rgb="FF0070C0"/>
        <rFont val="Arial"/>
        <family val="2"/>
      </rPr>
      <t>FOREIGN TRAVEL VOUCHER Pg2</t>
    </r>
  </si>
  <si>
    <r>
      <t xml:space="preserve">Registration fees are paid by the traveling employee.  
</t>
    </r>
    <r>
      <rPr>
        <b/>
        <u/>
        <sz val="14"/>
        <color indexed="10"/>
        <rFont val="Arial Narrow"/>
        <family val="2"/>
      </rPr>
      <t>EXCEPTIONS</t>
    </r>
    <r>
      <rPr>
        <b/>
        <sz val="14"/>
        <color indexed="10"/>
        <rFont val="Arial Narrow"/>
        <family val="2"/>
      </rPr>
      <t xml:space="preserve">
Is this registration for a Group (4 or more employees)?  If yes, complete form.  If no, employee needs to pay.
Is this registration over $750.00 and</t>
    </r>
    <r>
      <rPr>
        <b/>
        <i/>
        <sz val="14"/>
        <color indexed="10"/>
        <rFont val="Arial Narrow"/>
        <family val="2"/>
      </rPr>
      <t xml:space="preserve"> </t>
    </r>
    <r>
      <rPr>
        <b/>
        <i/>
        <u/>
        <sz val="14"/>
        <rFont val="Arial Narrow"/>
        <family val="2"/>
      </rPr>
      <t>payment is being made within the USA</t>
    </r>
    <r>
      <rPr>
        <b/>
        <sz val="14"/>
        <rFont val="Arial Narrow"/>
        <family val="2"/>
      </rPr>
      <t>?</t>
    </r>
    <r>
      <rPr>
        <b/>
        <sz val="14"/>
        <color indexed="10"/>
        <rFont val="Arial Narrow"/>
        <family val="2"/>
      </rPr>
      <t xml:space="preserve">  If yes, complete form.  If no, employee needs to pay.
Does Employee or Department not have a PCard that can be used? If yes, use PCard for registration fee "ONLY".    If no, attach a memo of explaination.</t>
    </r>
  </si>
  <si>
    <t>TRAVEL CHECK REQUEST FORM</t>
  </si>
  <si>
    <t>Should this check be held for pick up</t>
  </si>
  <si>
    <t>Yes or No</t>
  </si>
  <si>
    <t>Contact person will be notified for pick up</t>
  </si>
  <si>
    <t>YES OR NO</t>
  </si>
  <si>
    <t xml:space="preserve">YES  </t>
  </si>
  <si>
    <t xml:space="preserve">NO  </t>
  </si>
  <si>
    <t xml:space="preserve">I do solemnly affirm that the amounts scheduled above are just and true in all respects and were expended for The University of Southern Mississippi's purposes. Any refund or credit for cancelled travel should be returned to the University or applied towards future travel. </t>
  </si>
  <si>
    <t>PLEASE READ</t>
  </si>
  <si>
    <t>NO Registrations will be paid to vendors OUTSIDE OF THE USA                                         
 Registration Check Requests that do not allow 4 weeks to process will be returned to the department.</t>
  </si>
  <si>
    <r>
      <t xml:space="preserve">Attach all </t>
    </r>
    <r>
      <rPr>
        <b/>
        <u/>
        <sz val="14"/>
        <color indexed="8"/>
        <rFont val="Arial Black"/>
        <family val="2"/>
      </rPr>
      <t>original converted receipts</t>
    </r>
    <r>
      <rPr>
        <b/>
        <sz val="14"/>
        <color indexed="8"/>
        <rFont val="Arial Black"/>
        <family val="2"/>
      </rPr>
      <t xml:space="preserve"> to a blank sheet of paper and attach to a Travel Voucher.</t>
    </r>
  </si>
  <si>
    <t>This form must be completed when business entertainment expense has been incurred for the University.</t>
  </si>
  <si>
    <r>
      <t xml:space="preserve">2.  Statement of </t>
    </r>
    <r>
      <rPr>
        <b/>
        <u/>
        <sz val="14"/>
        <color indexed="8"/>
        <rFont val="Arial Narrow"/>
        <family val="2"/>
      </rPr>
      <t>purpose for the expense</t>
    </r>
    <r>
      <rPr>
        <b/>
        <sz val="14"/>
        <color indexed="8"/>
        <rFont val="Arial Narrow"/>
        <family val="2"/>
      </rPr>
      <t xml:space="preserve"> as well as how it will </t>
    </r>
    <r>
      <rPr>
        <b/>
        <u/>
        <sz val="14"/>
        <color indexed="8"/>
        <rFont val="Arial Narrow"/>
        <family val="2"/>
      </rPr>
      <t>benefit to the University</t>
    </r>
    <r>
      <rPr>
        <b/>
        <sz val="14"/>
        <color indexed="8"/>
        <rFont val="Arial Narrow"/>
        <family val="2"/>
      </rPr>
      <t xml:space="preserve">   </t>
    </r>
    <r>
      <rPr>
        <b/>
        <i/>
        <sz val="14"/>
        <color indexed="10"/>
        <rFont val="Arial Narrow"/>
        <family val="2"/>
      </rPr>
      <t>(General phrases such as Entertainment Expenses" and  "Business Lunch" are not adequate explanations and will be returned, thereby delaying reimbursement)</t>
    </r>
  </si>
  <si>
    <r>
      <t xml:space="preserve">3.  Identify Employee(s) and  all persons in attendance. Name, Title, and </t>
    </r>
    <r>
      <rPr>
        <b/>
        <i/>
        <u/>
        <sz val="14"/>
        <color indexed="10"/>
        <rFont val="Arial Narrow"/>
        <family val="2"/>
      </rPr>
      <t xml:space="preserve">include their relationship to the program.  How event benefited USM </t>
    </r>
    <r>
      <rPr>
        <b/>
        <i/>
        <sz val="14"/>
        <color indexed="10"/>
        <rFont val="Arial Narrow"/>
        <family val="2"/>
      </rPr>
      <t>as well as any other relevant details.</t>
    </r>
  </si>
  <si>
    <r>
      <rPr>
        <b/>
        <u/>
        <sz val="22"/>
        <color rgb="FF0070C0"/>
        <rFont val="Arial Narrow"/>
        <family val="2"/>
      </rPr>
      <t>USM FOREIGN TRAVEL</t>
    </r>
    <r>
      <rPr>
        <b/>
        <sz val="22"/>
        <color indexed="8"/>
        <rFont val="Arial Narrow"/>
        <family val="2"/>
      </rPr>
      <t xml:space="preserve">
</t>
    </r>
    <r>
      <rPr>
        <b/>
        <sz val="22"/>
        <color rgb="FF0070C0"/>
        <rFont val="Arial Narrow"/>
        <family val="2"/>
      </rPr>
      <t>BUSINESS RELATED                                                                                                                                         EXPENSE FORM</t>
    </r>
    <r>
      <rPr>
        <b/>
        <sz val="22"/>
        <color indexed="8"/>
        <rFont val="Arial Narrow"/>
        <family val="2"/>
      </rPr>
      <t xml:space="preserve">                                                                                                                                                                                                                                                          </t>
    </r>
  </si>
  <si>
    <t xml:space="preserve">Information entered on this page will import to other worksheets automatically. </t>
  </si>
  <si>
    <r>
      <t xml:space="preserve">It is important that the employee and the department forward the Permission to Travel to the University Travel Coordinator at least </t>
    </r>
    <r>
      <rPr>
        <b/>
        <sz val="11"/>
        <color theme="3"/>
        <rFont val="Calibri"/>
        <family val="2"/>
        <scheme val="minor"/>
      </rPr>
      <t>90 DAYS prior to travel</t>
    </r>
    <r>
      <rPr>
        <sz val="10"/>
        <color theme="3"/>
        <rFont val="Arial"/>
        <family val="2"/>
      </rPr>
      <t xml:space="preserve">. Upon the University Travel Coordinator’s approval, Provost approval and President's approval, a signed copy will be returned. Travel advance (if requested) will not be issued until FPTT is fully approved. </t>
    </r>
  </si>
  <si>
    <r>
      <rPr>
        <sz val="11"/>
        <color theme="3"/>
        <rFont val="Calibri"/>
        <family val="2"/>
        <scheme val="minor"/>
      </rPr>
      <t xml:space="preserve">Completion of the USM Foreign Permission to Travel Form (FPTT)with signatures from chairs/directors and dean on the FPTT is required.  Attach completed Foreign Travel Justification Form , Attach signed Travel Advance Agreement (if requesting an advance) prior to submitting to Travel Office. </t>
    </r>
    <r>
      <rPr>
        <sz val="10"/>
        <color theme="3"/>
        <rFont val="Arial"/>
        <family val="2"/>
      </rPr>
      <t xml:space="preserve">
</t>
    </r>
  </si>
  <si>
    <t xml:space="preserve">This is only required for "FIRST PAYMENT ONLY".  It is used to set up an individual in USM's Vendor system (not linked to payroll) for reimbursement of business expenses.  After your initial reimbursement do not complete this field in the future. </t>
  </si>
  <si>
    <t>Enter the city and state of traveler’s destination inside continental USA</t>
  </si>
  <si>
    <t>Enter the name of employee or student traveling with you at your expense. If you are not paying for their travel they should complete their own travel documents for reimbursement.  More than 4 students accompanying you, use Group Travel workbook. Leave blank if solo trip.</t>
  </si>
  <si>
    <t xml:space="preserve">Foreign Travel Justification Form must be submitted along with the Foreign Permission to Travel form. Failure to attach will result in documents being returned to sender for completion. </t>
  </si>
  <si>
    <t>Travel Advances (Groups w/Student, UGStudents, Grad Students, Startup Funds) Only</t>
  </si>
  <si>
    <t>Signature of Chair or Next Higher Expenditure Authority</t>
  </si>
  <si>
    <t>The Chair (or next higher) must  acknowledge by providing their signature. Sign upon completion of all other form sections. The Chair (or next higher) printed name must also be provided.</t>
  </si>
  <si>
    <t>Additional comments regarding trip</t>
  </si>
  <si>
    <t>Daily paid rate for lodging excluding additional charges for phone, Wi-Fi, extras</t>
  </si>
  <si>
    <t>Original Itemized Hotel bill attached, Lodging comp'd - not charged/not claiming, Stayed with another employee, Stayed with Family member, Covered by Conference, None-You cannot claim meals.</t>
  </si>
  <si>
    <t xml:space="preserve">Mileage rate subject to change annually. Verify you are using the  updated rate. </t>
  </si>
  <si>
    <t>Use the drop-down to indicate mode of transportation</t>
  </si>
  <si>
    <t>Must be a bonafide business expense and not personal expense.</t>
  </si>
  <si>
    <t xml:space="preserve">    (Additional misc. expenses use TVPg2)</t>
  </si>
  <si>
    <t xml:space="preserve">Imported from PTT page the maximum the department will pay </t>
  </si>
  <si>
    <t xml:space="preserve">The Chair (or next higher) must  acknowledge by providing their signature. Sign upon verification of attached expenses and budget allocation. </t>
  </si>
  <si>
    <t>Add 'l Approval Signature (if needed)</t>
  </si>
  <si>
    <t>Must be a signature authority on budget used or next higher</t>
  </si>
  <si>
    <t xml:space="preserve">If voucher total exceeds the amount of fund limit listed for that particular fund, voucher must be resolved prior to submitting this form to the Travel Office (e.g., provide additional fund source or revised max with initials).  </t>
  </si>
  <si>
    <t xml:space="preserve">Expenses for MTM pg. will import to TVpg1 totals.  </t>
  </si>
  <si>
    <t>Itemized receipt must show quantity and menu names of all items purchased (no summary receipt)</t>
  </si>
  <si>
    <t xml:space="preserve">Confirm no alcoholic beverages were purchased on attached itemized receipts. Alcohol will not be reimbursed. </t>
  </si>
  <si>
    <t>Name of restaurant, city &amp; state.</t>
  </si>
  <si>
    <t>Will other USM employees attending claim perdiem for the same trip?</t>
  </si>
  <si>
    <t>When can a paper check be requested?</t>
  </si>
  <si>
    <r>
      <t>PTT</t>
    </r>
    <r>
      <rPr>
        <b/>
        <sz val="11"/>
        <color rgb="FFFF0000"/>
        <rFont val="Arial Narrow"/>
        <family val="2"/>
      </rPr>
      <t xml:space="preserve"> (Required)</t>
    </r>
  </si>
  <si>
    <r>
      <t xml:space="preserve">FR TR JUST </t>
    </r>
    <r>
      <rPr>
        <b/>
        <sz val="11"/>
        <color rgb="FFFF0000"/>
        <rFont val="Arial Narrow"/>
        <family val="2"/>
      </rPr>
      <t>(Required)</t>
    </r>
  </si>
  <si>
    <t>Select title from drop down</t>
  </si>
  <si>
    <t xml:space="preserve"> Mileage Rates → </t>
  </si>
  <si>
    <t>Effective date</t>
  </si>
  <si>
    <t>Pick Rate</t>
  </si>
  <si>
    <t>USM Vehicle was not used</t>
  </si>
  <si>
    <t xml:space="preserve">Attach the detailed fight itinerary from airlines showing legs of flight, cost comparison proving you purchased lowest price ticket, and proof of payment. </t>
  </si>
  <si>
    <t>Effective date --&gt;</t>
  </si>
  <si>
    <t>Rates</t>
  </si>
  <si>
    <t>Private vehicle Campus rate</t>
  </si>
  <si>
    <t>Private Vehicle Campus rate</t>
  </si>
  <si>
    <t>USM Vehicle was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</si>
</sst>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m/d/yy;@"/>
    <numFmt numFmtId="165" formatCode="000\-00\-0000"/>
    <numFmt numFmtId="166" formatCode="[&lt;=9999999]###\-####;\(###\)\ ###\-####"/>
    <numFmt numFmtId="167" formatCode="[$-409]d\-mmm\-yy;@"/>
    <numFmt numFmtId="168" formatCode="#,##0.000"/>
    <numFmt numFmtId="169" formatCode="[$-409]mmmm\ d\,\ yyyy;@"/>
    <numFmt numFmtId="170" formatCode="mm/dd/yy;@"/>
    <numFmt numFmtId="171" formatCode="0####"/>
    <numFmt numFmtId="172" formatCode="00000"/>
    <numFmt numFmtId="173" formatCode="&quot;$&quot;#,##0.000_);[Red]\(&quot;$&quot;#,##0.000\)"/>
    <numFmt numFmtId="174" formatCode="_(* #,##0.00000_);_(* \(#,##0.00000\);_(* &quot;-&quot;??_);_(@_)"/>
    <numFmt numFmtId="175" formatCode="[$-F800]dddd\,\ mmmm\ dd\,\ yyyy"/>
  </numFmts>
  <fonts count="302" x14ac:knownFonts="1">
    <font>
      <sz val="10"/>
      <name val="Arial"/>
    </font>
    <font>
      <sz val="10"/>
      <name val="Arial"/>
      <family val="2"/>
    </font>
    <font>
      <sz val="10"/>
      <name val="Times New Roman"/>
      <family val="1"/>
    </font>
    <font>
      <b/>
      <sz val="10"/>
      <name val="Times New Roman"/>
      <family val="1"/>
    </font>
    <font>
      <b/>
      <sz val="10"/>
      <color indexed="10"/>
      <name val="Times New Roman"/>
      <family val="1"/>
    </font>
    <font>
      <sz val="8"/>
      <color indexed="23"/>
      <name val="Tahoma"/>
      <family val="2"/>
    </font>
    <font>
      <b/>
      <sz val="8"/>
      <color indexed="23"/>
      <name val="Tahoma"/>
      <family val="2"/>
    </font>
    <font>
      <b/>
      <sz val="10"/>
      <name val="Arial"/>
      <family val="2"/>
    </font>
    <font>
      <b/>
      <sz val="12"/>
      <name val="Arial"/>
      <family val="2"/>
    </font>
    <font>
      <sz val="10"/>
      <name val="Arial"/>
      <family val="2"/>
    </font>
    <font>
      <b/>
      <sz val="14"/>
      <color indexed="8"/>
      <name val="Arial"/>
      <family val="2"/>
    </font>
    <font>
      <sz val="10"/>
      <color indexed="8"/>
      <name val="Arial"/>
      <family val="2"/>
    </font>
    <font>
      <b/>
      <sz val="10"/>
      <color indexed="8"/>
      <name val="Arial"/>
      <family val="2"/>
    </font>
    <font>
      <b/>
      <sz val="9"/>
      <color indexed="8"/>
      <name val="Arial"/>
      <family val="2"/>
    </font>
    <font>
      <sz val="8"/>
      <color indexed="22"/>
      <name val="Arial"/>
      <family val="2"/>
    </font>
    <font>
      <b/>
      <sz val="10"/>
      <color indexed="10"/>
      <name val="Arial"/>
      <family val="2"/>
    </font>
    <font>
      <b/>
      <sz val="9"/>
      <color indexed="8"/>
      <name val="Times New Roman"/>
      <family val="1"/>
    </font>
    <font>
      <b/>
      <sz val="11"/>
      <color indexed="8"/>
      <name val="Times New Roman"/>
      <family val="1"/>
    </font>
    <font>
      <sz val="9"/>
      <color indexed="8"/>
      <name val="Times New Roman"/>
      <family val="1"/>
    </font>
    <font>
      <sz val="9"/>
      <color indexed="8"/>
      <name val="Arial"/>
      <family val="2"/>
    </font>
    <font>
      <b/>
      <sz val="8"/>
      <color indexed="8"/>
      <name val="Times New Roman"/>
      <family val="1"/>
    </font>
    <font>
      <sz val="10"/>
      <color indexed="8"/>
      <name val="Arial"/>
      <family val="2"/>
    </font>
    <font>
      <b/>
      <sz val="10"/>
      <color indexed="8"/>
      <name val="Times New Roman"/>
      <family val="1"/>
    </font>
    <font>
      <sz val="10"/>
      <color indexed="8"/>
      <name val="Times New Roman"/>
      <family val="1"/>
    </font>
    <font>
      <sz val="9"/>
      <color indexed="8"/>
      <name val="Arial Narrow"/>
      <family val="2"/>
    </font>
    <font>
      <b/>
      <sz val="12"/>
      <color indexed="10"/>
      <name val="Tahoma"/>
      <family val="2"/>
    </font>
    <font>
      <i/>
      <sz val="10"/>
      <color indexed="8"/>
      <name val="Times New Roman"/>
      <family val="1"/>
    </font>
    <font>
      <b/>
      <sz val="12"/>
      <color indexed="8"/>
      <name val="Times New Roman"/>
      <family val="1"/>
    </font>
    <font>
      <u/>
      <sz val="10"/>
      <color indexed="12"/>
      <name val="Arial"/>
      <family val="2"/>
    </font>
    <font>
      <b/>
      <i/>
      <sz val="10"/>
      <color indexed="10"/>
      <name val="Times New Roman"/>
      <family val="1"/>
    </font>
    <font>
      <sz val="8"/>
      <color indexed="22"/>
      <name val="Tahoma"/>
      <family val="2"/>
    </font>
    <font>
      <sz val="12"/>
      <name val="Arial"/>
      <family val="2"/>
    </font>
    <font>
      <sz val="10"/>
      <color indexed="10"/>
      <name val="Arial"/>
      <family val="2"/>
    </font>
    <font>
      <b/>
      <sz val="8"/>
      <color indexed="8"/>
      <name val="Arial"/>
      <family val="2"/>
    </font>
    <font>
      <b/>
      <sz val="13.5"/>
      <color indexed="8"/>
      <name val="Times New Roman"/>
      <family val="1"/>
    </font>
    <font>
      <b/>
      <sz val="11"/>
      <color indexed="8"/>
      <name val="Arial"/>
      <family val="2"/>
    </font>
    <font>
      <sz val="12"/>
      <color indexed="8"/>
      <name val="Times New Roman"/>
      <family val="1"/>
    </font>
    <font>
      <b/>
      <sz val="9"/>
      <color indexed="10"/>
      <name val="Arial"/>
      <family val="2"/>
    </font>
    <font>
      <b/>
      <sz val="12"/>
      <color indexed="8"/>
      <name val="Arial"/>
      <family val="2"/>
    </font>
    <font>
      <b/>
      <sz val="12"/>
      <color indexed="10"/>
      <name val="Arial"/>
      <family val="2"/>
    </font>
    <font>
      <sz val="10"/>
      <color indexed="22"/>
      <name val="Times New Roman"/>
      <family val="1"/>
    </font>
    <font>
      <b/>
      <sz val="9"/>
      <name val="Arial"/>
      <family val="2"/>
    </font>
    <font>
      <b/>
      <i/>
      <sz val="12"/>
      <color indexed="8"/>
      <name val="Times New Roman"/>
      <family val="1"/>
    </font>
    <font>
      <b/>
      <sz val="8"/>
      <name val="Arial"/>
      <family val="2"/>
    </font>
    <font>
      <sz val="11"/>
      <name val="Arial"/>
      <family val="2"/>
    </font>
    <font>
      <sz val="14"/>
      <name val="Arial"/>
      <family val="2"/>
    </font>
    <font>
      <b/>
      <sz val="8"/>
      <color indexed="81"/>
      <name val="Tahoma"/>
      <family val="2"/>
    </font>
    <font>
      <sz val="8"/>
      <color indexed="81"/>
      <name val="Tahoma"/>
      <family val="2"/>
    </font>
    <font>
      <b/>
      <sz val="8"/>
      <color indexed="10"/>
      <name val="Tahoma"/>
      <family val="2"/>
    </font>
    <font>
      <sz val="8"/>
      <color indexed="10"/>
      <name val="Tahoma"/>
      <family val="2"/>
    </font>
    <font>
      <sz val="8"/>
      <name val="Arial"/>
      <family val="2"/>
    </font>
    <font>
      <b/>
      <sz val="8"/>
      <name val="Times New Roman"/>
      <family val="1"/>
    </font>
    <font>
      <sz val="7"/>
      <name val="Times New Roman"/>
      <family val="1"/>
    </font>
    <font>
      <b/>
      <sz val="11"/>
      <name val="Times New Roman"/>
      <family val="1"/>
    </font>
    <font>
      <b/>
      <sz val="20"/>
      <name val="Times New Roman"/>
      <family val="1"/>
    </font>
    <font>
      <b/>
      <sz val="9"/>
      <color indexed="59"/>
      <name val="Arial"/>
      <family val="2"/>
    </font>
    <font>
      <sz val="10"/>
      <color indexed="59"/>
      <name val="Arial"/>
      <family val="2"/>
    </font>
    <font>
      <sz val="12"/>
      <name val="Times New Roman"/>
      <family val="1"/>
    </font>
    <font>
      <sz val="8"/>
      <name val="Times New Roman"/>
      <family val="1"/>
    </font>
    <font>
      <b/>
      <sz val="14"/>
      <color indexed="8"/>
      <name val="Times New Roman"/>
      <family val="1"/>
    </font>
    <font>
      <b/>
      <sz val="14"/>
      <name val="Times New Roman"/>
      <family val="1"/>
    </font>
    <font>
      <b/>
      <sz val="16"/>
      <color indexed="10"/>
      <name val="Arial"/>
      <family val="2"/>
    </font>
    <font>
      <b/>
      <i/>
      <sz val="9"/>
      <name val="Times New Roman"/>
      <family val="1"/>
    </font>
    <font>
      <b/>
      <i/>
      <sz val="11"/>
      <name val="Times New Roman"/>
      <family val="1"/>
    </font>
    <font>
      <b/>
      <sz val="14"/>
      <color indexed="10"/>
      <name val="Arial"/>
      <family val="2"/>
    </font>
    <font>
      <u/>
      <sz val="10"/>
      <color indexed="10"/>
      <name val="Arial"/>
      <family val="2"/>
    </font>
    <font>
      <b/>
      <i/>
      <sz val="11"/>
      <color indexed="10"/>
      <name val="Times New Roman"/>
      <family val="1"/>
    </font>
    <font>
      <b/>
      <sz val="20"/>
      <color indexed="10"/>
      <name val="Arial"/>
      <family val="2"/>
    </font>
    <font>
      <sz val="8"/>
      <color indexed="22"/>
      <name val="Times New Roman"/>
      <family val="1"/>
    </font>
    <font>
      <b/>
      <sz val="16"/>
      <color indexed="8"/>
      <name val="Times New Roman"/>
      <family val="1"/>
    </font>
    <font>
      <b/>
      <sz val="20"/>
      <color indexed="10"/>
      <name val="Times New Roman"/>
      <family val="1"/>
    </font>
    <font>
      <b/>
      <sz val="16"/>
      <color indexed="8"/>
      <name val="Arial"/>
      <family val="2"/>
    </font>
    <font>
      <b/>
      <sz val="14"/>
      <color indexed="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3"/>
      <color indexed="10"/>
      <name val="Arial"/>
      <family val="2"/>
    </font>
    <font>
      <u/>
      <sz val="10"/>
      <color indexed="12"/>
      <name val="Arial"/>
      <family val="2"/>
    </font>
    <font>
      <b/>
      <sz val="18"/>
      <color indexed="8"/>
      <name val="Arial"/>
      <family val="2"/>
    </font>
    <font>
      <b/>
      <sz val="18"/>
      <color indexed="10"/>
      <name val="Times New Roman"/>
      <family val="1"/>
    </font>
    <font>
      <sz val="11"/>
      <color indexed="8"/>
      <name val="Times New Roman"/>
      <family val="1"/>
    </font>
    <font>
      <sz val="11"/>
      <color indexed="8"/>
      <name val="Arial"/>
      <family val="2"/>
    </font>
    <font>
      <b/>
      <sz val="10"/>
      <color rgb="FFFF0000"/>
      <name val="Arial"/>
      <family val="2"/>
    </font>
    <font>
      <b/>
      <sz val="9"/>
      <color rgb="FFFF0000"/>
      <name val="Times New Roman"/>
      <family val="1"/>
    </font>
    <font>
      <sz val="11"/>
      <color rgb="FF9C6500"/>
      <name val="Calibri"/>
      <family val="2"/>
      <scheme val="minor"/>
    </font>
    <font>
      <b/>
      <sz val="14"/>
      <color indexed="8"/>
      <name val="Arial Black"/>
      <family val="2"/>
    </font>
    <font>
      <b/>
      <sz val="10"/>
      <color indexed="10"/>
      <name val="Arial Black"/>
      <family val="2"/>
    </font>
    <font>
      <sz val="10"/>
      <color indexed="8"/>
      <name val="Arial Narrow"/>
      <family val="2"/>
    </font>
    <font>
      <sz val="10"/>
      <color indexed="12"/>
      <name val="Arial"/>
      <family val="2"/>
    </font>
    <font>
      <sz val="10"/>
      <color indexed="20"/>
      <name val="Arial"/>
      <family val="2"/>
    </font>
    <font>
      <b/>
      <sz val="8"/>
      <color indexed="8"/>
      <name val="Arial Narrow"/>
      <family val="2"/>
    </font>
    <font>
      <b/>
      <sz val="10"/>
      <color indexed="8"/>
      <name val="Arial Narrow"/>
      <family val="2"/>
    </font>
    <font>
      <b/>
      <sz val="10"/>
      <color indexed="10"/>
      <name val="Arial Narrow"/>
      <family val="2"/>
    </font>
    <font>
      <b/>
      <i/>
      <sz val="10"/>
      <color indexed="10"/>
      <name val="Arial Narrow"/>
      <family val="2"/>
    </font>
    <font>
      <b/>
      <sz val="10"/>
      <color theme="1"/>
      <name val="Arial Narrow"/>
      <family val="2"/>
    </font>
    <font>
      <b/>
      <sz val="10"/>
      <color rgb="FFFF0000"/>
      <name val="Arial Narrow"/>
      <family val="2"/>
    </font>
    <font>
      <b/>
      <sz val="18"/>
      <color indexed="8"/>
      <name val="Times New Roman"/>
      <family val="1"/>
    </font>
    <font>
      <b/>
      <sz val="22"/>
      <color indexed="8"/>
      <name val="Times New Roman"/>
      <family val="1"/>
    </font>
    <font>
      <b/>
      <sz val="11"/>
      <name val="Arial"/>
      <family val="2"/>
    </font>
    <font>
      <b/>
      <sz val="9"/>
      <color indexed="81"/>
      <name val="Tahoma"/>
      <family val="2"/>
    </font>
    <font>
      <b/>
      <sz val="12"/>
      <color indexed="81"/>
      <name val="Tahoma"/>
      <family val="2"/>
    </font>
    <font>
      <b/>
      <u/>
      <sz val="12"/>
      <color indexed="81"/>
      <name val="Tahoma"/>
      <family val="2"/>
    </font>
    <font>
      <sz val="12"/>
      <color indexed="81"/>
      <name val="Tahoma"/>
      <family val="2"/>
    </font>
    <font>
      <i/>
      <sz val="12"/>
      <name val="Arial"/>
      <family val="2"/>
    </font>
    <font>
      <sz val="12"/>
      <color indexed="10"/>
      <name val="Arial"/>
      <family val="2"/>
    </font>
    <font>
      <b/>
      <sz val="10"/>
      <color theme="4"/>
      <name val="Arial"/>
      <family val="2"/>
    </font>
    <font>
      <b/>
      <u/>
      <sz val="14"/>
      <color indexed="8"/>
      <name val="Arial Black"/>
      <family val="2"/>
    </font>
    <font>
      <b/>
      <i/>
      <sz val="14"/>
      <color theme="4"/>
      <name val="Arial"/>
      <family val="2"/>
    </font>
    <font>
      <sz val="16"/>
      <color indexed="8"/>
      <name val="Arial"/>
      <family val="2"/>
    </font>
    <font>
      <sz val="16"/>
      <color indexed="10"/>
      <name val="Arial"/>
      <family val="2"/>
    </font>
    <font>
      <sz val="11"/>
      <color indexed="8"/>
      <name val="Arial Narrow"/>
      <family val="2"/>
    </font>
    <font>
      <b/>
      <sz val="14"/>
      <color rgb="FFFF0000"/>
      <name val="Arial"/>
      <family val="2"/>
    </font>
    <font>
      <sz val="14"/>
      <color indexed="8"/>
      <name val="Arial"/>
      <family val="2"/>
    </font>
    <font>
      <sz val="14"/>
      <color indexed="8"/>
      <name val="Times New Roman"/>
      <family val="1"/>
    </font>
    <font>
      <b/>
      <sz val="12"/>
      <color indexed="8"/>
      <name val="Arial Narrow"/>
      <family val="2"/>
    </font>
    <font>
      <b/>
      <sz val="14"/>
      <color theme="3"/>
      <name val="Arial"/>
      <family val="2"/>
    </font>
    <font>
      <b/>
      <sz val="13.5"/>
      <color theme="3"/>
      <name val="Times New Roman"/>
      <family val="1"/>
    </font>
    <font>
      <b/>
      <u/>
      <sz val="18"/>
      <color indexed="10"/>
      <name val="Arial"/>
      <family val="2"/>
    </font>
    <font>
      <sz val="12"/>
      <color indexed="8"/>
      <name val="Arial Narrow"/>
      <family val="2"/>
    </font>
    <font>
      <sz val="12"/>
      <color rgb="FFFF0000"/>
      <name val="Arial Narrow"/>
      <family val="2"/>
    </font>
    <font>
      <b/>
      <sz val="11"/>
      <color indexed="8"/>
      <name val="Arial Narrow"/>
      <family val="2"/>
    </font>
    <font>
      <u/>
      <sz val="11"/>
      <color indexed="12"/>
      <name val="Arial Narrow"/>
      <family val="2"/>
    </font>
    <font>
      <b/>
      <u/>
      <sz val="14"/>
      <color indexed="8"/>
      <name val="Arial"/>
      <family val="2"/>
    </font>
    <font>
      <b/>
      <u/>
      <sz val="14"/>
      <color rgb="FFFF0000"/>
      <name val="Arial"/>
      <family val="2"/>
    </font>
    <font>
      <b/>
      <u/>
      <sz val="16"/>
      <color rgb="FFFF0000"/>
      <name val="Times New Roman"/>
      <family val="1"/>
    </font>
    <font>
      <sz val="10"/>
      <color theme="3"/>
      <name val="Arial Narrow"/>
      <family val="2"/>
    </font>
    <font>
      <b/>
      <sz val="16"/>
      <color theme="1"/>
      <name val="Arial"/>
      <family val="2"/>
    </font>
    <font>
      <sz val="10"/>
      <name val="Arial"/>
      <family val="2"/>
    </font>
    <font>
      <b/>
      <sz val="9"/>
      <color indexed="8"/>
      <name val="Arial Narrow"/>
      <family val="2"/>
    </font>
    <font>
      <i/>
      <sz val="9"/>
      <color indexed="8"/>
      <name val="Arial Narrow"/>
      <family val="2"/>
    </font>
    <font>
      <u/>
      <sz val="10"/>
      <color indexed="8"/>
      <name val="Arial Narrow"/>
      <family val="2"/>
    </font>
    <font>
      <sz val="11"/>
      <color rgb="FFFF0000"/>
      <name val="Arial Narrow"/>
      <family val="2"/>
    </font>
    <font>
      <b/>
      <sz val="11"/>
      <color theme="1"/>
      <name val="Arial Narrow"/>
      <family val="2"/>
    </font>
    <font>
      <i/>
      <sz val="11"/>
      <color indexed="8"/>
      <name val="Arial Narrow"/>
      <family val="2"/>
    </font>
    <font>
      <b/>
      <i/>
      <sz val="11"/>
      <color rgb="FFFF0000"/>
      <name val="Arial Narrow"/>
      <family val="2"/>
    </font>
    <font>
      <b/>
      <i/>
      <sz val="11"/>
      <color indexed="8"/>
      <name val="Arial Narrow"/>
      <family val="2"/>
    </font>
    <font>
      <b/>
      <u/>
      <sz val="10"/>
      <color indexed="8"/>
      <name val="Arial Narrow"/>
      <family val="2"/>
    </font>
    <font>
      <i/>
      <sz val="10"/>
      <color indexed="8"/>
      <name val="Arial Narrow"/>
      <family val="2"/>
    </font>
    <font>
      <b/>
      <i/>
      <sz val="10"/>
      <color indexed="8"/>
      <name val="Arial Narrow"/>
      <family val="2"/>
    </font>
    <font>
      <b/>
      <sz val="10"/>
      <name val="Arial Narrow"/>
      <family val="2"/>
    </font>
    <font>
      <sz val="10"/>
      <color indexed="10"/>
      <name val="Times New Roman"/>
      <family val="1"/>
    </font>
    <font>
      <sz val="10"/>
      <color indexed="8"/>
      <name val="Arial Black"/>
      <family val="2"/>
    </font>
    <font>
      <i/>
      <sz val="10"/>
      <color indexed="8"/>
      <name val="Arial Black"/>
      <family val="2"/>
    </font>
    <font>
      <b/>
      <sz val="14"/>
      <color indexed="8"/>
      <name val="Arial Narrow"/>
      <family val="2"/>
    </font>
    <font>
      <b/>
      <sz val="12"/>
      <color rgb="FFFF0000"/>
      <name val="Arial Narrow"/>
      <family val="2"/>
    </font>
    <font>
      <b/>
      <i/>
      <sz val="12"/>
      <color indexed="8"/>
      <name val="Arial Narrow"/>
      <family val="2"/>
    </font>
    <font>
      <i/>
      <sz val="10"/>
      <name val="Times New Roman"/>
      <family val="1"/>
    </font>
    <font>
      <b/>
      <u/>
      <sz val="11"/>
      <color indexed="10"/>
      <name val="Arial Narrow"/>
      <family val="2"/>
    </font>
    <font>
      <b/>
      <i/>
      <sz val="9"/>
      <color rgb="FF002060"/>
      <name val="Arial Narrow"/>
      <family val="2"/>
    </font>
    <font>
      <sz val="9"/>
      <color rgb="FF002060"/>
      <name val="Arial Narrow"/>
      <family val="2"/>
    </font>
    <font>
      <b/>
      <i/>
      <sz val="12"/>
      <color indexed="10"/>
      <name val="Arial Narrow"/>
      <family val="2"/>
    </font>
    <font>
      <sz val="9"/>
      <color rgb="FFFF0000"/>
      <name val="Arial Narrow"/>
      <family val="2"/>
    </font>
    <font>
      <u/>
      <sz val="12"/>
      <color indexed="12"/>
      <name val="Arial"/>
      <family val="2"/>
    </font>
    <font>
      <sz val="12"/>
      <color indexed="12"/>
      <name val="Arial"/>
      <family val="2"/>
    </font>
    <font>
      <sz val="8"/>
      <color theme="0" tint="-0.34998626667073579"/>
      <name val="Tahoma"/>
      <family val="2"/>
    </font>
    <font>
      <sz val="10"/>
      <color theme="0" tint="-0.34998626667073579"/>
      <name val="Times New Roman"/>
      <family val="1"/>
    </font>
    <font>
      <sz val="8"/>
      <color theme="0" tint="-0.34998626667073579"/>
      <name val="Times New Roman"/>
      <family val="1"/>
    </font>
    <font>
      <b/>
      <sz val="9"/>
      <color rgb="FFFF0000"/>
      <name val="Arial Narrow"/>
      <family val="2"/>
    </font>
    <font>
      <b/>
      <sz val="22"/>
      <color rgb="FF0070C0"/>
      <name val="Times New Roman"/>
      <family val="1"/>
    </font>
    <font>
      <b/>
      <u/>
      <sz val="20"/>
      <color rgb="FF0070C0"/>
      <name val="Times New Roman"/>
      <family val="1"/>
    </font>
    <font>
      <b/>
      <sz val="20"/>
      <color rgb="FF0070C0"/>
      <name val="Times New Roman"/>
      <family val="1"/>
    </font>
    <font>
      <b/>
      <sz val="12"/>
      <color rgb="FF0070C0"/>
      <name val="Arial Narrow"/>
      <family val="2"/>
    </font>
    <font>
      <b/>
      <u/>
      <sz val="18"/>
      <color rgb="FF0070C0"/>
      <name val="Arial"/>
      <family val="2"/>
    </font>
    <font>
      <sz val="10"/>
      <color theme="3"/>
      <name val="Arial"/>
      <family val="2"/>
    </font>
    <font>
      <b/>
      <sz val="12"/>
      <color rgb="FFFF0000"/>
      <name val="Arial"/>
      <family val="2"/>
    </font>
    <font>
      <sz val="11"/>
      <name val="Arial Narrow"/>
      <family val="2"/>
    </font>
    <font>
      <sz val="11"/>
      <color indexed="18"/>
      <name val="Arial Narrow"/>
      <family val="2"/>
    </font>
    <font>
      <u/>
      <sz val="10"/>
      <color indexed="12"/>
      <name val="Arial Narrow"/>
      <family val="2"/>
    </font>
    <font>
      <b/>
      <sz val="11"/>
      <color indexed="10"/>
      <name val="Arial Narrow"/>
      <family val="2"/>
    </font>
    <font>
      <b/>
      <sz val="16"/>
      <color rgb="FFFF0000"/>
      <name val="Arial Narrow"/>
      <family val="2"/>
    </font>
    <font>
      <sz val="10"/>
      <name val="Arial Narrow"/>
      <family val="2"/>
    </font>
    <font>
      <sz val="12"/>
      <color theme="1"/>
      <name val="Arial Narrow"/>
      <family val="2"/>
    </font>
    <font>
      <b/>
      <sz val="8"/>
      <color indexed="20"/>
      <name val="Arial Narrow"/>
      <family val="2"/>
    </font>
    <font>
      <sz val="12"/>
      <name val="Arial Narrow"/>
      <family val="2"/>
    </font>
    <font>
      <b/>
      <sz val="11"/>
      <name val="Arial Narrow"/>
      <family val="2"/>
    </font>
    <font>
      <b/>
      <i/>
      <sz val="10"/>
      <name val="Arial Narrow"/>
      <family val="2"/>
    </font>
    <font>
      <b/>
      <u/>
      <sz val="9"/>
      <color rgb="FFFF0000"/>
      <name val="Arial Narrow"/>
      <family val="2"/>
    </font>
    <font>
      <i/>
      <u/>
      <sz val="11"/>
      <color indexed="10"/>
      <name val="Arial Narrow"/>
      <family val="2"/>
    </font>
    <font>
      <sz val="11"/>
      <color indexed="10"/>
      <name val="Arial Narrow"/>
      <family val="2"/>
    </font>
    <font>
      <sz val="12"/>
      <name val="Calibri"/>
      <family val="2"/>
      <scheme val="minor"/>
    </font>
    <font>
      <sz val="14"/>
      <name val="Calibri"/>
      <family val="2"/>
      <scheme val="minor"/>
    </font>
    <font>
      <sz val="10"/>
      <name val="Calibri"/>
      <family val="2"/>
      <scheme val="minor"/>
    </font>
    <font>
      <sz val="11"/>
      <name val="Calibri"/>
      <family val="2"/>
      <scheme val="minor"/>
    </font>
    <font>
      <i/>
      <sz val="12"/>
      <name val="Calibri"/>
      <family val="2"/>
      <scheme val="minor"/>
    </font>
    <font>
      <u/>
      <sz val="10"/>
      <name val="Calibri"/>
      <family val="2"/>
      <scheme val="minor"/>
    </font>
    <font>
      <sz val="11"/>
      <color theme="1"/>
      <name val="Arial Narrow"/>
      <family val="2"/>
    </font>
    <font>
      <b/>
      <u/>
      <sz val="11"/>
      <name val="Arial Narrow"/>
      <family val="2"/>
    </font>
    <font>
      <sz val="12"/>
      <color indexed="12"/>
      <name val="Arial Narrow"/>
      <family val="2"/>
    </font>
    <font>
      <sz val="10"/>
      <color indexed="18"/>
      <name val="Arial Narrow"/>
      <family val="2"/>
    </font>
    <font>
      <b/>
      <sz val="12"/>
      <color indexed="18"/>
      <name val="Arial Narrow"/>
      <family val="2"/>
    </font>
    <font>
      <b/>
      <sz val="12"/>
      <color theme="3"/>
      <name val="Arial Narrow"/>
      <family val="2"/>
    </font>
    <font>
      <b/>
      <sz val="28"/>
      <name val="Calibri"/>
      <family val="2"/>
      <scheme val="minor"/>
    </font>
    <font>
      <b/>
      <sz val="11"/>
      <color theme="1"/>
      <name val="Calibri"/>
      <family val="2"/>
      <scheme val="minor"/>
    </font>
    <font>
      <b/>
      <sz val="14"/>
      <color theme="4" tint="-0.499984740745262"/>
      <name val="Calibri"/>
      <family val="2"/>
      <scheme val="minor"/>
    </font>
    <font>
      <b/>
      <sz val="14"/>
      <color theme="1"/>
      <name val="Calibri"/>
      <family val="2"/>
      <scheme val="minor"/>
    </font>
    <font>
      <b/>
      <sz val="11"/>
      <color rgb="FFFF0000"/>
      <name val="Calibri"/>
      <family val="2"/>
      <scheme val="minor"/>
    </font>
    <font>
      <b/>
      <sz val="11"/>
      <color theme="4" tint="-0.499984740745262"/>
      <name val="Calibri"/>
      <family val="2"/>
      <scheme val="minor"/>
    </font>
    <font>
      <b/>
      <sz val="11"/>
      <color theme="3"/>
      <name val="Calibri"/>
      <family val="2"/>
      <scheme val="minor"/>
    </font>
    <font>
      <b/>
      <sz val="10"/>
      <color theme="3"/>
      <name val="Arial"/>
      <family val="2"/>
    </font>
    <font>
      <sz val="10"/>
      <color theme="1"/>
      <name val="Arial"/>
    </font>
    <font>
      <b/>
      <u/>
      <sz val="11"/>
      <color theme="1"/>
      <name val="Calibri"/>
      <family val="2"/>
      <scheme val="minor"/>
    </font>
    <font>
      <sz val="10"/>
      <color theme="3"/>
      <name val="Arial"/>
    </font>
    <font>
      <b/>
      <u/>
      <sz val="11"/>
      <color theme="3"/>
      <name val="Calibri"/>
      <family val="2"/>
      <scheme val="minor"/>
    </font>
    <font>
      <sz val="11"/>
      <color theme="3"/>
      <name val="Calibri"/>
      <family val="2"/>
      <scheme val="minor"/>
    </font>
    <font>
      <b/>
      <sz val="12"/>
      <color rgb="FFFF0000"/>
      <name val="Calibri"/>
      <family val="2"/>
      <scheme val="minor"/>
    </font>
    <font>
      <sz val="9"/>
      <color indexed="8"/>
      <name val="Arial Black"/>
      <family val="2"/>
    </font>
    <font>
      <u/>
      <sz val="9"/>
      <color indexed="8"/>
      <name val="Arial Black"/>
      <family val="2"/>
    </font>
    <font>
      <i/>
      <u/>
      <sz val="9"/>
      <color indexed="10"/>
      <name val="Arial Black"/>
      <family val="2"/>
    </font>
    <font>
      <sz val="9"/>
      <color indexed="10"/>
      <name val="Arial Black"/>
      <family val="2"/>
    </font>
    <font>
      <sz val="10"/>
      <color indexed="8"/>
      <name val="Calibri"/>
      <family val="2"/>
      <scheme val="minor"/>
    </font>
    <font>
      <sz val="11"/>
      <color rgb="FFFF0000"/>
      <name val="Calibri"/>
      <family val="2"/>
      <scheme val="minor"/>
    </font>
    <font>
      <b/>
      <sz val="11"/>
      <name val="Calibri"/>
      <family val="2"/>
      <scheme val="minor"/>
    </font>
    <font>
      <u/>
      <sz val="11"/>
      <color theme="1"/>
      <name val="Calibri"/>
      <family val="2"/>
      <scheme val="minor"/>
    </font>
    <font>
      <b/>
      <i/>
      <sz val="11"/>
      <color theme="4" tint="-0.499984740745262"/>
      <name val="Calibri"/>
      <family val="2"/>
      <scheme val="minor"/>
    </font>
    <font>
      <i/>
      <sz val="11"/>
      <color theme="1"/>
      <name val="Calibri"/>
      <family val="2"/>
      <scheme val="minor"/>
    </font>
    <font>
      <b/>
      <i/>
      <sz val="11"/>
      <color rgb="FFFF0000"/>
      <name val="Calibri"/>
      <family val="2"/>
      <scheme val="minor"/>
    </font>
    <font>
      <b/>
      <sz val="10"/>
      <name val="Arial Black"/>
      <family val="2"/>
    </font>
    <font>
      <b/>
      <u/>
      <sz val="10"/>
      <color rgb="FFFF0000"/>
      <name val="Arial Black"/>
      <family val="2"/>
    </font>
    <font>
      <b/>
      <u/>
      <sz val="11"/>
      <color rgb="FFFF0000"/>
      <name val="Calibri"/>
      <family val="2"/>
      <scheme val="minor"/>
    </font>
    <font>
      <b/>
      <sz val="16"/>
      <color theme="1"/>
      <name val="Calibri"/>
      <family val="2"/>
      <scheme val="minor"/>
    </font>
    <font>
      <i/>
      <sz val="11"/>
      <color indexed="8"/>
      <name val="Calibri"/>
      <family val="2"/>
    </font>
    <font>
      <i/>
      <sz val="11"/>
      <color rgb="FFFF0000"/>
      <name val="Calibri"/>
      <family val="2"/>
    </font>
    <font>
      <i/>
      <u/>
      <sz val="11"/>
      <color indexed="8"/>
      <name val="Calibri"/>
      <family val="2"/>
    </font>
    <font>
      <b/>
      <sz val="12"/>
      <color theme="3"/>
      <name val="Arial"/>
      <family val="2"/>
    </font>
    <font>
      <b/>
      <sz val="12"/>
      <name val="Arial Black"/>
      <family val="2"/>
    </font>
    <font>
      <b/>
      <u/>
      <sz val="24"/>
      <color rgb="FF0070C0"/>
      <name val="Arial Black"/>
      <family val="2"/>
    </font>
    <font>
      <b/>
      <sz val="24"/>
      <color rgb="FF0070C0"/>
      <name val="Arial Black"/>
      <family val="2"/>
    </font>
    <font>
      <b/>
      <u/>
      <sz val="24"/>
      <color rgb="FFFF0000"/>
      <name val="Arial Black"/>
      <family val="2"/>
    </font>
    <font>
      <u/>
      <sz val="9"/>
      <color indexed="12"/>
      <name val="Arial Narrow"/>
      <family val="2"/>
    </font>
    <font>
      <b/>
      <sz val="8"/>
      <color rgb="FFFF0000"/>
      <name val="Arial Narrow"/>
      <family val="2"/>
    </font>
    <font>
      <u/>
      <sz val="10"/>
      <color indexed="10"/>
      <name val="Arial Narrow"/>
      <family val="2"/>
    </font>
    <font>
      <b/>
      <sz val="12"/>
      <name val="Arial Narrow"/>
      <family val="2"/>
    </font>
    <font>
      <b/>
      <i/>
      <sz val="9"/>
      <color indexed="10"/>
      <name val="Arial Narrow"/>
      <family val="2"/>
    </font>
    <font>
      <b/>
      <i/>
      <sz val="9"/>
      <name val="Arial Narrow"/>
      <family val="2"/>
    </font>
    <font>
      <b/>
      <i/>
      <sz val="11"/>
      <color indexed="10"/>
      <name val="Arial Narrow"/>
      <family val="2"/>
    </font>
    <font>
      <b/>
      <sz val="12"/>
      <color indexed="10"/>
      <name val="Arial Narrow"/>
      <family val="2"/>
    </font>
    <font>
      <b/>
      <sz val="10"/>
      <color indexed="12"/>
      <name val="Arial Narrow"/>
      <family val="2"/>
    </font>
    <font>
      <b/>
      <sz val="7"/>
      <color indexed="10"/>
      <name val="Arial Narrow"/>
      <family val="2"/>
    </font>
    <font>
      <b/>
      <sz val="18"/>
      <color indexed="10"/>
      <name val="Arial Narrow"/>
      <family val="2"/>
    </font>
    <font>
      <b/>
      <sz val="9"/>
      <color theme="1"/>
      <name val="Arial Narrow"/>
      <family val="2"/>
    </font>
    <font>
      <b/>
      <sz val="14"/>
      <color theme="1"/>
      <name val="Arial Narrow"/>
      <family val="2"/>
    </font>
    <font>
      <sz val="12"/>
      <color indexed="10"/>
      <name val="Arial Narrow"/>
      <family val="2"/>
    </font>
    <font>
      <sz val="8"/>
      <color theme="3"/>
      <name val="Arial Narrow"/>
      <family val="2"/>
    </font>
    <font>
      <u/>
      <sz val="8"/>
      <color theme="3"/>
      <name val="Arial Narrow"/>
      <family val="2"/>
    </font>
    <font>
      <b/>
      <u/>
      <sz val="11"/>
      <color theme="1"/>
      <name val="Arial Narrow"/>
      <family val="2"/>
    </font>
    <font>
      <i/>
      <sz val="10"/>
      <color theme="1"/>
      <name val="Arial Narrow"/>
      <family val="2"/>
    </font>
    <font>
      <i/>
      <sz val="10"/>
      <color rgb="FFFF0000"/>
      <name val="Arial Narrow"/>
      <family val="2"/>
    </font>
    <font>
      <sz val="9"/>
      <color indexed="81"/>
      <name val="Tahoma"/>
      <family val="2"/>
    </font>
    <font>
      <sz val="14"/>
      <name val="Arial Narrow"/>
      <family val="2"/>
    </font>
    <font>
      <i/>
      <sz val="12"/>
      <name val="Arial Narrow"/>
      <family val="2"/>
    </font>
    <font>
      <sz val="10"/>
      <color indexed="10"/>
      <name val="Arial Narrow"/>
      <family val="2"/>
    </font>
    <font>
      <sz val="10"/>
      <color indexed="16"/>
      <name val="Arial Narrow"/>
      <family val="2"/>
    </font>
    <font>
      <sz val="22"/>
      <color rgb="FF0070C0"/>
      <name val="Arial Black"/>
      <family val="2"/>
    </font>
    <font>
      <sz val="10"/>
      <color theme="1"/>
      <name val="Arial Narrow"/>
      <family val="2"/>
    </font>
    <font>
      <b/>
      <sz val="11"/>
      <color rgb="FFFF0000"/>
      <name val="Arial Narrow"/>
      <family val="2"/>
    </font>
    <font>
      <b/>
      <sz val="18"/>
      <color rgb="FF0070C0"/>
      <name val="Arial"/>
      <family val="2"/>
    </font>
    <font>
      <b/>
      <i/>
      <sz val="9"/>
      <color indexed="8"/>
      <name val="Arial Narrow"/>
      <family val="2"/>
    </font>
    <font>
      <sz val="9"/>
      <name val="Arial Narrow"/>
      <family val="2"/>
    </font>
    <font>
      <b/>
      <sz val="20"/>
      <color indexed="10"/>
      <name val="Arial Narrow"/>
      <family val="2"/>
    </font>
    <font>
      <b/>
      <sz val="18"/>
      <color theme="1"/>
      <name val="Arial Narrow"/>
      <family val="2"/>
    </font>
    <font>
      <b/>
      <sz val="14"/>
      <color indexed="12"/>
      <name val="Arial Narrow"/>
      <family val="2"/>
    </font>
    <font>
      <b/>
      <sz val="14"/>
      <color indexed="10"/>
      <name val="Arial Narrow"/>
      <family val="2"/>
    </font>
    <font>
      <b/>
      <u/>
      <sz val="14"/>
      <color indexed="10"/>
      <name val="Arial Narrow"/>
      <family val="2"/>
    </font>
    <font>
      <b/>
      <i/>
      <sz val="14"/>
      <color indexed="10"/>
      <name val="Arial Narrow"/>
      <family val="2"/>
    </font>
    <font>
      <b/>
      <i/>
      <u/>
      <sz val="14"/>
      <name val="Arial Narrow"/>
      <family val="2"/>
    </font>
    <font>
      <b/>
      <sz val="14"/>
      <name val="Arial Narrow"/>
      <family val="2"/>
    </font>
    <font>
      <b/>
      <sz val="14"/>
      <color indexed="12"/>
      <name val="Times New Roman"/>
      <family val="1"/>
    </font>
    <font>
      <b/>
      <sz val="12"/>
      <color theme="1"/>
      <name val="Arial"/>
      <family val="2"/>
    </font>
    <font>
      <b/>
      <sz val="11"/>
      <color rgb="FFFF0000"/>
      <name val="Arial"/>
      <family val="2"/>
    </font>
    <font>
      <b/>
      <i/>
      <sz val="10"/>
      <name val="Arial"/>
      <family val="2"/>
    </font>
    <font>
      <b/>
      <i/>
      <sz val="12"/>
      <name val="Arial Narrow"/>
      <family val="2"/>
    </font>
    <font>
      <b/>
      <sz val="14"/>
      <color rgb="FFFF0000"/>
      <name val="Times New Roman"/>
      <family val="1"/>
    </font>
    <font>
      <b/>
      <sz val="28"/>
      <color indexed="10"/>
      <name val="Arial Rounded MT Bold"/>
      <family val="2"/>
    </font>
    <font>
      <i/>
      <sz val="11"/>
      <color indexed="8"/>
      <name val="Arial"/>
      <family val="2"/>
    </font>
    <font>
      <u/>
      <sz val="16"/>
      <color indexed="8"/>
      <name val="Arial Narrow"/>
      <family val="2"/>
    </font>
    <font>
      <b/>
      <sz val="16"/>
      <color indexed="10"/>
      <name val="Arial Narrow"/>
      <family val="2"/>
    </font>
    <font>
      <b/>
      <u/>
      <sz val="14"/>
      <color indexed="8"/>
      <name val="Arial Narrow"/>
      <family val="2"/>
    </font>
    <font>
      <b/>
      <i/>
      <u/>
      <sz val="14"/>
      <color indexed="10"/>
      <name val="Arial Narrow"/>
      <family val="2"/>
    </font>
    <font>
      <sz val="18"/>
      <color indexed="8"/>
      <name val="Arial Narrow"/>
      <family val="2"/>
    </font>
    <font>
      <b/>
      <sz val="22"/>
      <color indexed="8"/>
      <name val="Arial Narrow"/>
      <family val="2"/>
    </font>
    <font>
      <b/>
      <u/>
      <sz val="22"/>
      <color rgb="FF0070C0"/>
      <name val="Arial Narrow"/>
      <family val="2"/>
    </font>
    <font>
      <b/>
      <sz val="22"/>
      <color rgb="FF0070C0"/>
      <name val="Arial Narrow"/>
      <family val="2"/>
    </font>
    <font>
      <b/>
      <u/>
      <sz val="22"/>
      <color rgb="FF0070C0"/>
      <name val="Arial"/>
      <family val="2"/>
    </font>
    <font>
      <b/>
      <u/>
      <sz val="22"/>
      <color indexed="10"/>
      <name val="Arial"/>
      <family val="2"/>
    </font>
    <font>
      <b/>
      <sz val="11"/>
      <color indexed="18"/>
      <name val="Arial Narrow"/>
      <family val="2"/>
    </font>
    <font>
      <i/>
      <sz val="10"/>
      <name val="Arial Narrow"/>
      <family val="2"/>
    </font>
    <font>
      <i/>
      <sz val="9"/>
      <name val="Arial Narrow"/>
      <family val="2"/>
    </font>
    <font>
      <sz val="10"/>
      <color rgb="FFFF0000"/>
      <name val="Arial Narrow"/>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13"/>
        <bgColor indexed="64"/>
      </patternFill>
    </fill>
    <fill>
      <patternFill patternType="lightTrellis">
        <fgColor indexed="55"/>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EB9C"/>
      </patternFill>
    </fill>
    <fill>
      <patternFill patternType="solid">
        <fgColor theme="2"/>
        <bgColor indexed="64"/>
      </patternFill>
    </fill>
    <fill>
      <patternFill patternType="solid">
        <fgColor theme="8" tint="0.39997558519241921"/>
        <bgColor indexed="64"/>
      </patternFill>
    </fill>
    <fill>
      <patternFill patternType="gray125">
        <fgColor indexed="11"/>
        <bgColor rgb="FFFFFF00"/>
      </patternFill>
    </fill>
    <fill>
      <patternFill patternType="solid">
        <fgColor rgb="FFFFFF00"/>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D5"/>
        <bgColor indexed="64"/>
      </patternFill>
    </fill>
    <fill>
      <patternFill patternType="solid">
        <fgColor theme="0"/>
        <bgColor indexed="64"/>
      </patternFill>
    </fill>
    <fill>
      <patternFill patternType="solid">
        <fgColor theme="0" tint="-4.9989318521683403E-2"/>
        <bgColor indexed="55"/>
      </patternFill>
    </fill>
    <fill>
      <patternFill patternType="solid">
        <fgColor theme="4" tint="0.79998168889431442"/>
        <bgColor indexed="64"/>
      </patternFill>
    </fill>
    <fill>
      <patternFill patternType="solid">
        <fgColor rgb="FFF2F2F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0.249977111117893"/>
        <bgColor indexed="64"/>
      </patternFill>
    </fill>
  </fills>
  <borders count="7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ck">
        <color indexed="64"/>
      </top>
      <bottom style="thin">
        <color indexed="64"/>
      </bottom>
      <diagonal/>
    </border>
    <border>
      <left/>
      <right style="thin">
        <color indexed="64"/>
      </right>
      <top/>
      <bottom style="medium">
        <color indexed="64"/>
      </bottom>
      <diagonal/>
    </border>
    <border>
      <left style="dotted">
        <color indexed="64"/>
      </left>
      <right style="dotted">
        <color indexed="64"/>
      </right>
      <top style="dotted">
        <color indexed="64"/>
      </top>
      <bottom style="dotted">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s>
  <cellStyleXfs count="52">
    <xf numFmtId="0" fontId="0" fillId="0" borderId="0"/>
    <xf numFmtId="0" fontId="73" fillId="2" borderId="0" applyNumberFormat="0" applyBorder="0" applyAlignment="0" applyProtection="0"/>
    <xf numFmtId="0" fontId="73" fillId="3" borderId="0" applyNumberFormat="0" applyBorder="0" applyAlignment="0" applyProtection="0"/>
    <xf numFmtId="0" fontId="73" fillId="4" borderId="0" applyNumberFormat="0" applyBorder="0" applyAlignment="0" applyProtection="0"/>
    <xf numFmtId="0" fontId="73" fillId="5" borderId="0" applyNumberFormat="0" applyBorder="0" applyAlignment="0" applyProtection="0"/>
    <xf numFmtId="0" fontId="73" fillId="6" borderId="0" applyNumberFormat="0" applyBorder="0" applyAlignment="0" applyProtection="0"/>
    <xf numFmtId="0" fontId="73" fillId="7" borderId="0" applyNumberFormat="0" applyBorder="0" applyAlignment="0" applyProtection="0"/>
    <xf numFmtId="0" fontId="73" fillId="8" borderId="0" applyNumberFormat="0" applyBorder="0" applyAlignment="0" applyProtection="0"/>
    <xf numFmtId="0" fontId="73" fillId="9" borderId="0" applyNumberFormat="0" applyBorder="0" applyAlignment="0" applyProtection="0"/>
    <xf numFmtId="0" fontId="73" fillId="10" borderId="0" applyNumberFormat="0" applyBorder="0" applyAlignment="0" applyProtection="0"/>
    <xf numFmtId="0" fontId="73" fillId="5" borderId="0" applyNumberFormat="0" applyBorder="0" applyAlignment="0" applyProtection="0"/>
    <xf numFmtId="0" fontId="73" fillId="8" borderId="0" applyNumberFormat="0" applyBorder="0" applyAlignment="0" applyProtection="0"/>
    <xf numFmtId="0" fontId="73" fillId="11" borderId="0" applyNumberFormat="0" applyBorder="0" applyAlignment="0" applyProtection="0"/>
    <xf numFmtId="0" fontId="74" fillId="12" borderId="0" applyNumberFormat="0" applyBorder="0" applyAlignment="0" applyProtection="0"/>
    <xf numFmtId="0" fontId="74" fillId="9" borderId="0" applyNumberFormat="0" applyBorder="0" applyAlignment="0" applyProtection="0"/>
    <xf numFmtId="0" fontId="74" fillId="10"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4" fillId="15" borderId="0" applyNumberFormat="0" applyBorder="0" applyAlignment="0" applyProtection="0"/>
    <xf numFmtId="0" fontId="74" fillId="16"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4" fillId="19" borderId="0" applyNumberFormat="0" applyBorder="0" applyAlignment="0" applyProtection="0"/>
    <xf numFmtId="0" fontId="75" fillId="3" borderId="0" applyNumberFormat="0" applyBorder="0" applyAlignment="0" applyProtection="0"/>
    <xf numFmtId="0" fontId="76" fillId="20" borderId="1" applyNumberFormat="0" applyAlignment="0" applyProtection="0"/>
    <xf numFmtId="0" fontId="77" fillId="21" borderId="2" applyNumberFormat="0" applyAlignment="0" applyProtection="0"/>
    <xf numFmtId="44" fontId="1" fillId="0" borderId="0" applyFont="0" applyFill="0" applyBorder="0" applyAlignment="0" applyProtection="0"/>
    <xf numFmtId="44" fontId="9" fillId="0" borderId="0" applyFont="0" applyFill="0" applyBorder="0" applyAlignment="0" applyProtection="0"/>
    <xf numFmtId="0" fontId="78" fillId="0" borderId="0" applyNumberFormat="0" applyFill="0" applyBorder="0" applyAlignment="0" applyProtection="0"/>
    <xf numFmtId="0" fontId="79" fillId="4" borderId="0" applyNumberFormat="0" applyBorder="0" applyAlignment="0" applyProtection="0"/>
    <xf numFmtId="0" fontId="80" fillId="0" borderId="3" applyNumberFormat="0" applyFill="0" applyAlignment="0" applyProtection="0"/>
    <xf numFmtId="0" fontId="81" fillId="0" borderId="4" applyNumberFormat="0" applyFill="0" applyAlignment="0" applyProtection="0"/>
    <xf numFmtId="0" fontId="82" fillId="0" borderId="5" applyNumberFormat="0" applyFill="0" applyAlignment="0" applyProtection="0"/>
    <xf numFmtId="0" fontId="82" fillId="0" borderId="0" applyNumberFormat="0" applyFill="0" applyBorder="0" applyAlignment="0" applyProtection="0"/>
    <xf numFmtId="0" fontId="28"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83" fillId="7" borderId="1" applyNumberFormat="0" applyAlignment="0" applyProtection="0"/>
    <xf numFmtId="0" fontId="84" fillId="0" borderId="6" applyNumberFormat="0" applyFill="0" applyAlignment="0" applyProtection="0"/>
    <xf numFmtId="0" fontId="85" fillId="22" borderId="0" applyNumberFormat="0" applyBorder="0" applyAlignment="0" applyProtection="0"/>
    <xf numFmtId="0" fontId="9" fillId="0" borderId="0"/>
    <xf numFmtId="0" fontId="1" fillId="23" borderId="7" applyNumberFormat="0" applyFont="0" applyAlignment="0" applyProtection="0"/>
    <xf numFmtId="0" fontId="86" fillId="20" borderId="8" applyNumberFormat="0" applyAlignment="0" applyProtection="0"/>
    <xf numFmtId="0" fontId="87" fillId="0" borderId="0" applyNumberFormat="0" applyFill="0" applyBorder="0" applyAlignment="0" applyProtection="0"/>
    <xf numFmtId="0" fontId="88" fillId="0" borderId="9" applyNumberFormat="0" applyFill="0" applyAlignment="0" applyProtection="0"/>
    <xf numFmtId="0" fontId="89" fillId="0" borderId="0" applyNumberFormat="0" applyFill="0" applyBorder="0" applyAlignment="0" applyProtection="0"/>
    <xf numFmtId="0" fontId="98" fillId="29" borderId="0" applyNumberFormat="0" applyBorder="0" applyAlignment="0" applyProtection="0"/>
    <xf numFmtId="0" fontId="1" fillId="0" borderId="0"/>
    <xf numFmtId="0" fontId="1" fillId="0" borderId="0"/>
    <xf numFmtId="0" fontId="1" fillId="0" borderId="0"/>
    <xf numFmtId="43" fontId="141" fillId="0" borderId="0" applyFont="0" applyFill="0" applyBorder="0" applyAlignment="0" applyProtection="0"/>
  </cellStyleXfs>
  <cellXfs count="1322">
    <xf numFmtId="0" fontId="0" fillId="0" borderId="0" xfId="0"/>
    <xf numFmtId="0" fontId="2" fillId="0" borderId="0" xfId="0" applyFont="1" applyAlignment="1">
      <alignment vertical="top"/>
    </xf>
    <xf numFmtId="0" fontId="3" fillId="0" borderId="0" xfId="0" applyFont="1" applyAlignment="1">
      <alignment vertical="top"/>
    </xf>
    <xf numFmtId="0" fontId="5" fillId="0" borderId="0" xfId="0" applyFont="1" applyAlignment="1">
      <alignment vertical="top"/>
    </xf>
    <xf numFmtId="0" fontId="6" fillId="0" borderId="0" xfId="0" applyFont="1" applyAlignment="1">
      <alignment vertical="top"/>
    </xf>
    <xf numFmtId="0" fontId="11" fillId="0" borderId="0" xfId="0" applyFont="1"/>
    <xf numFmtId="0" fontId="11" fillId="0" borderId="0" xfId="0" applyFont="1" applyAlignment="1">
      <alignment horizontal="right"/>
    </xf>
    <xf numFmtId="0" fontId="23" fillId="0" borderId="0" xfId="0" applyFont="1" applyAlignment="1">
      <alignment vertical="top"/>
    </xf>
    <xf numFmtId="0" fontId="23" fillId="0" borderId="0" xfId="0" applyFont="1" applyAlignment="1">
      <alignment vertical="center"/>
    </xf>
    <xf numFmtId="0" fontId="14" fillId="0" borderId="0" xfId="0" applyFont="1"/>
    <xf numFmtId="0" fontId="14" fillId="0" borderId="7" xfId="0" applyFont="1" applyBorder="1"/>
    <xf numFmtId="0" fontId="23" fillId="0" borderId="0" xfId="0" applyFont="1"/>
    <xf numFmtId="0" fontId="23" fillId="0" borderId="0" xfId="0" applyFont="1" applyAlignment="1">
      <alignment horizontal="center"/>
    </xf>
    <xf numFmtId="0" fontId="31" fillId="0" borderId="0" xfId="0" applyFont="1"/>
    <xf numFmtId="0" fontId="11" fillId="0" borderId="29" xfId="0" applyFont="1" applyBorder="1" applyAlignment="1" applyProtection="1">
      <alignment horizontal="left" vertical="top" shrinkToFit="1"/>
      <protection locked="0"/>
    </xf>
    <xf numFmtId="0" fontId="21" fillId="0" borderId="0" xfId="0" applyFont="1" applyAlignment="1">
      <alignment wrapText="1"/>
    </xf>
    <xf numFmtId="0" fontId="21" fillId="0" borderId="0" xfId="0" applyFont="1"/>
    <xf numFmtId="0" fontId="35" fillId="0" borderId="0" xfId="0" applyFont="1"/>
    <xf numFmtId="0" fontId="36" fillId="0" borderId="0" xfId="0" applyFont="1" applyAlignment="1">
      <alignment horizontal="center"/>
    </xf>
    <xf numFmtId="0" fontId="36" fillId="0" borderId="0" xfId="0" applyFont="1"/>
    <xf numFmtId="0" fontId="23" fillId="0" borderId="0" xfId="0" applyFont="1" applyAlignment="1">
      <alignment horizontal="center" vertical="center"/>
    </xf>
    <xf numFmtId="0" fontId="40" fillId="0" borderId="0" xfId="0" applyFont="1" applyAlignment="1">
      <alignment vertical="top"/>
    </xf>
    <xf numFmtId="0" fontId="40" fillId="0" borderId="0" xfId="0" applyFont="1" applyAlignment="1">
      <alignment horizontal="left" vertical="top"/>
    </xf>
    <xf numFmtId="0" fontId="2" fillId="0" borderId="0" xfId="0" applyFont="1" applyAlignment="1">
      <alignment horizontal="left" vertical="top"/>
    </xf>
    <xf numFmtId="0" fontId="45" fillId="0" borderId="0" xfId="0" applyFont="1"/>
    <xf numFmtId="0" fontId="44" fillId="0" borderId="0" xfId="0" applyFont="1"/>
    <xf numFmtId="0" fontId="7" fillId="0" borderId="0" xfId="0" applyFont="1"/>
    <xf numFmtId="40" fontId="31" fillId="0" borderId="0" xfId="0" applyNumberFormat="1" applyFont="1"/>
    <xf numFmtId="0" fontId="31" fillId="0" borderId="39" xfId="0" applyFont="1" applyBorder="1"/>
    <xf numFmtId="0" fontId="2" fillId="0" borderId="0" xfId="0" applyFont="1"/>
    <xf numFmtId="0" fontId="51" fillId="0" borderId="0" xfId="0" applyFont="1"/>
    <xf numFmtId="0" fontId="3" fillId="0" borderId="0" xfId="0" applyFont="1"/>
    <xf numFmtId="169" fontId="33" fillId="0" borderId="43" xfId="0" applyNumberFormat="1" applyFont="1" applyBorder="1" applyAlignment="1">
      <alignment horizontal="left" vertical="center" shrinkToFit="1"/>
    </xf>
    <xf numFmtId="169" fontId="33" fillId="0" borderId="44" xfId="0" applyNumberFormat="1" applyFont="1" applyBorder="1" applyAlignment="1">
      <alignment horizontal="left" vertical="center" shrinkToFit="1"/>
    </xf>
    <xf numFmtId="0" fontId="57" fillId="0" borderId="0" xfId="0" applyFont="1"/>
    <xf numFmtId="0" fontId="11" fillId="0" borderId="0" xfId="0" applyFont="1" applyProtection="1">
      <protection locked="0"/>
    </xf>
    <xf numFmtId="171" fontId="7" fillId="0" borderId="11" xfId="0" applyNumberFormat="1" applyFont="1" applyBorder="1" applyAlignment="1" applyProtection="1">
      <alignment horizontal="center" vertical="center"/>
      <protection locked="0"/>
    </xf>
    <xf numFmtId="0" fontId="12" fillId="0" borderId="0" xfId="0" applyFont="1" applyAlignment="1">
      <alignment horizontal="center"/>
    </xf>
    <xf numFmtId="0" fontId="11" fillId="0" borderId="0" xfId="0" applyFont="1" applyAlignment="1">
      <alignment horizontal="left" indent="1"/>
    </xf>
    <xf numFmtId="0" fontId="58" fillId="0" borderId="0" xfId="0" applyFont="1" applyAlignment="1">
      <alignment vertical="top"/>
    </xf>
    <xf numFmtId="0" fontId="58" fillId="0" borderId="0" xfId="0" applyFont="1" applyAlignment="1">
      <alignment horizontal="left" vertical="top"/>
    </xf>
    <xf numFmtId="0" fontId="19" fillId="0" borderId="0" xfId="0" applyFont="1" applyAlignment="1">
      <alignment horizontal="center" vertical="center" shrinkToFit="1"/>
    </xf>
    <xf numFmtId="0" fontId="15" fillId="0" borderId="0" xfId="0" applyFont="1"/>
    <xf numFmtId="0" fontId="28" fillId="0" borderId="0" xfId="36" applyBorder="1" applyAlignment="1" applyProtection="1">
      <alignment horizontal="left" vertical="center"/>
      <protection locked="0"/>
    </xf>
    <xf numFmtId="170" fontId="55" fillId="0" borderId="0" xfId="0" applyNumberFormat="1" applyFont="1" applyAlignment="1" applyProtection="1">
      <alignment horizontal="left" vertical="center"/>
      <protection locked="0"/>
    </xf>
    <xf numFmtId="0" fontId="56" fillId="0" borderId="0" xfId="0" applyFont="1" applyAlignment="1" applyProtection="1">
      <alignment horizontal="left"/>
      <protection locked="0"/>
    </xf>
    <xf numFmtId="0" fontId="12" fillId="0" borderId="0" xfId="0" applyFont="1" applyAlignment="1">
      <alignment vertical="center"/>
    </xf>
    <xf numFmtId="0" fontId="64" fillId="0" borderId="0" xfId="0" applyFont="1" applyAlignment="1">
      <alignment horizontal="center"/>
    </xf>
    <xf numFmtId="0" fontId="15" fillId="0" borderId="0" xfId="0" applyFont="1" applyAlignment="1">
      <alignment horizontal="left" vertical="center" wrapText="1" indent="1"/>
    </xf>
    <xf numFmtId="0" fontId="32" fillId="0" borderId="0" xfId="0" applyFont="1"/>
    <xf numFmtId="0" fontId="15" fillId="0" borderId="0" xfId="0" applyFont="1" applyAlignment="1">
      <alignment horizontal="center"/>
    </xf>
    <xf numFmtId="0" fontId="32" fillId="0" borderId="0" xfId="0" applyFont="1" applyAlignment="1">
      <alignment horizontal="left" indent="1"/>
    </xf>
    <xf numFmtId="0" fontId="15" fillId="0" borderId="0" xfId="0" applyFont="1" applyAlignment="1">
      <alignment vertical="center"/>
    </xf>
    <xf numFmtId="0" fontId="65" fillId="0" borderId="0" xfId="36" applyFont="1" applyBorder="1" applyAlignment="1" applyProtection="1">
      <alignment horizontal="left" vertical="center"/>
      <protection locked="0"/>
    </xf>
    <xf numFmtId="0" fontId="15" fillId="0" borderId="0" xfId="0" applyFont="1" applyAlignment="1">
      <alignment horizontal="left" vertical="center" wrapText="1"/>
    </xf>
    <xf numFmtId="0" fontId="39" fillId="0" borderId="17" xfId="0" applyFont="1" applyBorder="1" applyAlignment="1">
      <alignment vertical="center" wrapText="1"/>
    </xf>
    <xf numFmtId="164" fontId="30" fillId="0" borderId="43" xfId="0" applyNumberFormat="1" applyFont="1" applyBorder="1" applyAlignment="1">
      <alignment vertical="top"/>
    </xf>
    <xf numFmtId="0" fontId="30" fillId="0" borderId="43" xfId="0" applyFont="1" applyBorder="1" applyAlignment="1">
      <alignment vertical="top"/>
    </xf>
    <xf numFmtId="0" fontId="40" fillId="0" borderId="44" xfId="0" applyFont="1" applyBorder="1" applyAlignment="1">
      <alignment horizontal="left" vertical="top"/>
    </xf>
    <xf numFmtId="164" fontId="30" fillId="0" borderId="0" xfId="0" applyNumberFormat="1" applyFont="1" applyAlignment="1">
      <alignment vertical="top"/>
    </xf>
    <xf numFmtId="0" fontId="30" fillId="0" borderId="0" xfId="0" applyFont="1" applyAlignment="1">
      <alignment vertical="top"/>
    </xf>
    <xf numFmtId="0" fontId="68" fillId="0" borderId="22" xfId="0" applyFont="1" applyBorder="1" applyAlignment="1">
      <alignment horizontal="left" vertical="top" indent="2"/>
    </xf>
    <xf numFmtId="0" fontId="68" fillId="0" borderId="22" xfId="0" applyFont="1" applyBorder="1" applyAlignment="1">
      <alignment horizontal="left" vertical="top" wrapText="1" indent="2"/>
    </xf>
    <xf numFmtId="0" fontId="68" fillId="0" borderId="29" xfId="0" applyFont="1" applyBorder="1" applyAlignment="1">
      <alignment horizontal="left" vertical="top" wrapText="1" indent="2"/>
    </xf>
    <xf numFmtId="0" fontId="30" fillId="0" borderId="16" xfId="0" applyFont="1" applyBorder="1" applyAlignment="1">
      <alignment vertical="top"/>
    </xf>
    <xf numFmtId="0" fontId="30" fillId="0" borderId="17" xfId="0" applyFont="1" applyBorder="1" applyAlignment="1">
      <alignment vertical="top"/>
    </xf>
    <xf numFmtId="0" fontId="30" fillId="0" borderId="20" xfId="0" applyFont="1" applyBorder="1" applyAlignment="1">
      <alignment vertical="top"/>
    </xf>
    <xf numFmtId="0" fontId="30" fillId="0" borderId="21" xfId="0" applyFont="1" applyBorder="1" applyAlignment="1">
      <alignment vertical="top"/>
    </xf>
    <xf numFmtId="173" fontId="30" fillId="0" borderId="43" xfId="0" applyNumberFormat="1" applyFont="1" applyBorder="1" applyAlignment="1">
      <alignment vertical="top"/>
    </xf>
    <xf numFmtId="173" fontId="30" fillId="0" borderId="0" xfId="0" applyNumberFormat="1" applyFont="1" applyAlignment="1">
      <alignment vertical="top"/>
    </xf>
    <xf numFmtId="0" fontId="43" fillId="0" borderId="34" xfId="0" applyFont="1" applyBorder="1" applyAlignment="1" applyProtection="1">
      <alignment horizontal="center" vertical="center"/>
      <protection locked="0"/>
    </xf>
    <xf numFmtId="0" fontId="53" fillId="0" borderId="0" xfId="0" applyFont="1"/>
    <xf numFmtId="0" fontId="7" fillId="0" borderId="34"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11" fillId="0" borderId="0" xfId="0" applyFont="1" applyAlignment="1">
      <alignment wrapText="1"/>
    </xf>
    <xf numFmtId="0" fontId="2" fillId="0" borderId="22" xfId="0" applyFont="1" applyBorder="1"/>
    <xf numFmtId="0" fontId="50" fillId="0" borderId="17" xfId="0" applyFont="1" applyBorder="1" applyAlignment="1">
      <alignment horizontal="left" vertical="center" indent="1"/>
    </xf>
    <xf numFmtId="0" fontId="7" fillId="0" borderId="17" xfId="0" applyFont="1" applyBorder="1"/>
    <xf numFmtId="0" fontId="0" fillId="0" borderId="22" xfId="0" applyBorder="1"/>
    <xf numFmtId="44" fontId="8" fillId="0" borderId="13" xfId="0" applyNumberFormat="1" applyFont="1" applyBorder="1" applyProtection="1">
      <protection locked="0"/>
    </xf>
    <xf numFmtId="0" fontId="31" fillId="0" borderId="17" xfId="0" applyFont="1" applyBorder="1"/>
    <xf numFmtId="0" fontId="31" fillId="0" borderId="25" xfId="0" applyFont="1" applyBorder="1"/>
    <xf numFmtId="0" fontId="2" fillId="0" borderId="17" xfId="0" applyFont="1" applyBorder="1"/>
    <xf numFmtId="0" fontId="53" fillId="0" borderId="0" xfId="0" applyFont="1" applyAlignment="1">
      <alignment horizontal="right"/>
    </xf>
    <xf numFmtId="0" fontId="2" fillId="0" borderId="46" xfId="0" applyFont="1" applyBorder="1"/>
    <xf numFmtId="0" fontId="51" fillId="0" borderId="17" xfId="0" applyFont="1" applyBorder="1"/>
    <xf numFmtId="0" fontId="53" fillId="0" borderId="17" xfId="0" applyFont="1" applyBorder="1"/>
    <xf numFmtId="0" fontId="0" fillId="0" borderId="17" xfId="0" applyBorder="1"/>
    <xf numFmtId="0" fontId="7" fillId="0" borderId="20" xfId="0" applyFont="1" applyBorder="1"/>
    <xf numFmtId="0" fontId="7" fillId="0" borderId="21" xfId="0" applyFont="1" applyBorder="1"/>
    <xf numFmtId="0" fontId="0" fillId="0" borderId="21" xfId="0" applyBorder="1"/>
    <xf numFmtId="0" fontId="0" fillId="0" borderId="29" xfId="0" applyBorder="1"/>
    <xf numFmtId="0" fontId="51" fillId="31" borderId="40" xfId="0" applyFont="1" applyFill="1" applyBorder="1" applyAlignment="1">
      <alignment horizontal="center" vertical="center"/>
    </xf>
    <xf numFmtId="0" fontId="97" fillId="24" borderId="41" xfId="0" applyFont="1" applyFill="1" applyBorder="1" applyAlignment="1">
      <alignment horizontal="center" vertical="center"/>
    </xf>
    <xf numFmtId="0" fontId="97" fillId="24" borderId="42" xfId="0" applyFont="1" applyFill="1" applyBorder="1" applyAlignment="1">
      <alignment horizontal="center" vertical="center"/>
    </xf>
    <xf numFmtId="0" fontId="97" fillId="24" borderId="62" xfId="0" applyFont="1" applyFill="1" applyBorder="1" applyAlignment="1">
      <alignment horizontal="center" vertical="center" shrinkToFit="1"/>
    </xf>
    <xf numFmtId="0" fontId="7" fillId="0" borderId="12" xfId="48" applyFont="1" applyBorder="1" applyAlignment="1">
      <alignment horizontal="left" vertical="top"/>
    </xf>
    <xf numFmtId="0" fontId="7" fillId="0" borderId="12" xfId="48" applyFont="1" applyBorder="1"/>
    <xf numFmtId="0" fontId="45" fillId="0" borderId="37" xfId="0" applyFont="1" applyBorder="1" applyAlignment="1">
      <alignment vertical="center"/>
    </xf>
    <xf numFmtId="0" fontId="12" fillId="0" borderId="0" xfId="0" applyFont="1" applyAlignment="1">
      <alignment horizontal="left" vertical="center" wrapText="1" indent="1"/>
    </xf>
    <xf numFmtId="0" fontId="10" fillId="0" borderId="0" xfId="0" applyFont="1" applyAlignment="1">
      <alignment horizontal="center"/>
    </xf>
    <xf numFmtId="0" fontId="90" fillId="0" borderId="0" xfId="0" applyFont="1" applyAlignment="1">
      <alignment horizontal="center"/>
    </xf>
    <xf numFmtId="0" fontId="14" fillId="0" borderId="7" xfId="0" applyFont="1" applyBorder="1" applyAlignment="1">
      <alignment vertical="top"/>
    </xf>
    <xf numFmtId="0" fontId="102" fillId="0" borderId="0" xfId="0" applyFont="1" applyAlignment="1" applyProtection="1">
      <alignment horizontal="left" vertical="center"/>
      <protection locked="0"/>
    </xf>
    <xf numFmtId="49" fontId="102" fillId="0" borderId="0" xfId="0" applyNumberFormat="1" applyFont="1" applyAlignment="1" applyProtection="1">
      <alignment horizontal="left" vertical="center"/>
      <protection locked="0"/>
    </xf>
    <xf numFmtId="165" fontId="102" fillId="0" borderId="0" xfId="0" applyNumberFormat="1" applyFont="1" applyAlignment="1" applyProtection="1">
      <alignment horizontal="left" vertical="center"/>
      <protection locked="0"/>
    </xf>
    <xf numFmtId="166" fontId="102" fillId="0" borderId="0" xfId="0" applyNumberFormat="1" applyFont="1" applyAlignment="1" applyProtection="1">
      <alignment horizontal="left" vertical="center"/>
      <protection locked="0"/>
    </xf>
    <xf numFmtId="0" fontId="102" fillId="0" borderId="0" xfId="0" applyFont="1" applyAlignment="1" applyProtection="1">
      <alignment horizontal="left" vertical="center" wrapText="1"/>
      <protection locked="0"/>
    </xf>
    <xf numFmtId="8" fontId="102" fillId="0" borderId="0" xfId="0" applyNumberFormat="1" applyFont="1" applyAlignment="1" applyProtection="1">
      <alignment horizontal="left" vertical="center" indent="1"/>
      <protection locked="0"/>
    </xf>
    <xf numFmtId="0" fontId="103" fillId="0" borderId="0" xfId="0" applyFont="1" applyAlignment="1" applyProtection="1">
      <alignment horizontal="left" vertical="center"/>
      <protection locked="0"/>
    </xf>
    <xf numFmtId="166" fontId="103" fillId="0" borderId="0" xfId="0" applyNumberFormat="1" applyFont="1" applyAlignment="1" applyProtection="1">
      <alignment horizontal="left" vertical="center"/>
      <protection locked="0"/>
    </xf>
    <xf numFmtId="0" fontId="56" fillId="0" borderId="0" xfId="0" applyFont="1" applyAlignment="1" applyProtection="1">
      <alignment horizontal="left" vertical="top" wrapText="1"/>
      <protection locked="0"/>
    </xf>
    <xf numFmtId="0" fontId="13" fillId="0" borderId="0" xfId="0" applyFont="1" applyAlignment="1">
      <alignment horizontal="left" vertical="top"/>
    </xf>
    <xf numFmtId="0" fontId="37" fillId="0" borderId="0" xfId="0" applyFont="1" applyAlignment="1">
      <alignment horizontal="left" vertical="top"/>
    </xf>
    <xf numFmtId="0" fontId="16" fillId="0" borderId="0" xfId="0" applyFont="1" applyAlignment="1">
      <alignment horizontal="left" vertical="center"/>
    </xf>
    <xf numFmtId="0" fontId="94" fillId="0" borderId="10" xfId="0" applyFont="1" applyBorder="1" applyAlignment="1">
      <alignment horizontal="right" vertical="center"/>
    </xf>
    <xf numFmtId="0" fontId="94" fillId="0" borderId="11" xfId="0" applyFont="1" applyBorder="1" applyAlignment="1">
      <alignment horizontal="right" vertical="center"/>
    </xf>
    <xf numFmtId="0" fontId="94" fillId="0" borderId="26" xfId="0" applyFont="1" applyBorder="1" applyAlignment="1">
      <alignment horizontal="right" vertical="center"/>
    </xf>
    <xf numFmtId="0" fontId="23" fillId="0" borderId="12" xfId="0" applyFont="1" applyBorder="1" applyAlignment="1">
      <alignment horizontal="right" vertical="center"/>
    </xf>
    <xf numFmtId="0" fontId="13" fillId="0" borderId="0" xfId="0" applyFont="1" applyAlignment="1">
      <alignment horizontal="left" vertical="center"/>
    </xf>
    <xf numFmtId="0" fontId="13" fillId="0" borderId="0" xfId="0" applyFont="1" applyAlignment="1">
      <alignment horizontal="left" vertical="center" wrapText="1" shrinkToFit="1"/>
    </xf>
    <xf numFmtId="0" fontId="25" fillId="0" borderId="12" xfId="0" applyFont="1" applyBorder="1" applyAlignment="1">
      <alignment horizontal="center" wrapText="1"/>
    </xf>
    <xf numFmtId="0" fontId="1" fillId="0" borderId="0" xfId="0" applyFont="1"/>
    <xf numFmtId="0" fontId="31" fillId="0" borderId="17" xfId="0" applyFont="1" applyBorder="1" applyAlignment="1">
      <alignment horizontal="left" wrapText="1"/>
    </xf>
    <xf numFmtId="0" fontId="31" fillId="0" borderId="0" xfId="0" applyFont="1" applyAlignment="1">
      <alignment horizontal="left" wrapText="1"/>
    </xf>
    <xf numFmtId="0" fontId="118" fillId="0" borderId="0" xfId="0" applyFont="1" applyAlignment="1">
      <alignment vertical="center"/>
    </xf>
    <xf numFmtId="0" fontId="31" fillId="0" borderId="22" xfId="0" applyFont="1" applyBorder="1"/>
    <xf numFmtId="0" fontId="43" fillId="0" borderId="16" xfId="0" applyFont="1" applyBorder="1" applyAlignment="1">
      <alignment horizontal="left" vertical="center" indent="1"/>
    </xf>
    <xf numFmtId="0" fontId="43" fillId="0" borderId="43" xfId="0" applyFont="1" applyBorder="1" applyAlignment="1">
      <alignment horizontal="left" vertical="center" indent="1"/>
    </xf>
    <xf numFmtId="0" fontId="7" fillId="0" borderId="16" xfId="0" applyFont="1" applyBorder="1" applyAlignment="1">
      <alignment horizontal="center" wrapText="1"/>
    </xf>
    <xf numFmtId="0" fontId="7" fillId="0" borderId="43" xfId="0" applyFont="1" applyBorder="1" applyAlignment="1">
      <alignment horizontal="center" wrapText="1"/>
    </xf>
    <xf numFmtId="0" fontId="15" fillId="0" borderId="43" xfId="0" applyFont="1" applyBorder="1" applyAlignment="1">
      <alignment vertical="center"/>
    </xf>
    <xf numFmtId="0" fontId="0" fillId="0" borderId="43" xfId="0" applyBorder="1"/>
    <xf numFmtId="44" fontId="8" fillId="0" borderId="12" xfId="0" applyNumberFormat="1" applyFont="1" applyBorder="1" applyProtection="1">
      <protection locked="0"/>
    </xf>
    <xf numFmtId="44" fontId="8" fillId="0" borderId="12" xfId="0" applyNumberFormat="1" applyFont="1" applyBorder="1"/>
    <xf numFmtId="0" fontId="42" fillId="0" borderId="0" xfId="0" applyFont="1" applyAlignment="1" applyProtection="1">
      <alignment horizontal="left" vertical="top" wrapText="1"/>
      <protection locked="0"/>
    </xf>
    <xf numFmtId="172" fontId="36" fillId="0" borderId="0" xfId="0" applyNumberFormat="1" applyFont="1" applyAlignment="1">
      <alignment vertical="top"/>
    </xf>
    <xf numFmtId="0" fontId="105" fillId="0" borderId="0" xfId="0" applyFont="1" applyAlignment="1">
      <alignment horizontal="left" vertical="center"/>
    </xf>
    <xf numFmtId="0" fontId="105" fillId="0" borderId="0" xfId="0" applyFont="1" applyAlignment="1">
      <alignment horizontal="left" vertical="center" shrinkToFit="1"/>
    </xf>
    <xf numFmtId="0" fontId="135" fillId="0" borderId="0" xfId="36" applyNumberFormat="1" applyFont="1" applyBorder="1" applyAlignment="1" applyProtection="1">
      <alignment horizontal="left" vertical="center" indent="1" shrinkToFit="1"/>
    </xf>
    <xf numFmtId="164" fontId="93" fillId="0" borderId="0" xfId="0" applyNumberFormat="1" applyFont="1" applyAlignment="1">
      <alignment horizontal="center" vertical="top" textRotation="180"/>
    </xf>
    <xf numFmtId="0" fontId="104" fillId="0" borderId="12" xfId="0" applyFont="1" applyBorder="1" applyAlignment="1">
      <alignment horizontal="left" vertical="top" wrapText="1"/>
    </xf>
    <xf numFmtId="0" fontId="17" fillId="0" borderId="33" xfId="0" applyFont="1" applyBorder="1" applyAlignment="1">
      <alignment horizontal="right" vertical="center" shrinkToFit="1"/>
    </xf>
    <xf numFmtId="0" fontId="105" fillId="0" borderId="12" xfId="0" applyFont="1" applyBorder="1" applyAlignment="1">
      <alignment horizontal="left" vertical="top" wrapText="1"/>
    </xf>
    <xf numFmtId="42" fontId="122" fillId="0" borderId="12" xfId="0" applyNumberFormat="1" applyFont="1" applyBorder="1" applyAlignment="1">
      <alignment horizontal="center" vertical="center" wrapText="1" shrinkToFit="1"/>
    </xf>
    <xf numFmtId="0" fontId="101" fillId="0" borderId="0" xfId="0" applyFont="1" applyAlignment="1">
      <alignment vertical="top"/>
    </xf>
    <xf numFmtId="44" fontId="101" fillId="0" borderId="12" xfId="0" applyNumberFormat="1" applyFont="1" applyBorder="1" applyAlignment="1" applyProtection="1">
      <alignment vertical="top" shrinkToFit="1"/>
      <protection locked="0"/>
    </xf>
    <xf numFmtId="44" fontId="101" fillId="0" borderId="12" xfId="0" applyNumberFormat="1" applyFont="1" applyBorder="1" applyAlignment="1">
      <alignment vertical="top" shrinkToFit="1"/>
    </xf>
    <xf numFmtId="164" fontId="24" fillId="0" borderId="12" xfId="0" applyNumberFormat="1" applyFont="1" applyBorder="1" applyAlignment="1" applyProtection="1">
      <alignment horizontal="left" vertical="top" shrinkToFit="1"/>
      <protection locked="0"/>
    </xf>
    <xf numFmtId="44" fontId="101" fillId="0" borderId="12" xfId="0" applyNumberFormat="1" applyFont="1" applyBorder="1" applyAlignment="1">
      <alignment vertical="top"/>
    </xf>
    <xf numFmtId="44" fontId="101" fillId="0" borderId="12" xfId="0" applyNumberFormat="1" applyFont="1" applyBorder="1" applyAlignment="1" applyProtection="1">
      <alignment vertical="top"/>
      <protection locked="0"/>
    </xf>
    <xf numFmtId="0" fontId="134" fillId="0" borderId="12" xfId="0" applyFont="1" applyBorder="1" applyAlignment="1">
      <alignment horizontal="left" vertical="top" indent="1"/>
    </xf>
    <xf numFmtId="0" fontId="105" fillId="0" borderId="0" xfId="0" applyFont="1" applyAlignment="1">
      <alignment horizontal="left" vertical="center" wrapText="1"/>
    </xf>
    <xf numFmtId="0" fontId="105" fillId="0" borderId="0" xfId="0" applyFont="1" applyAlignment="1">
      <alignment vertical="top"/>
    </xf>
    <xf numFmtId="164" fontId="101" fillId="0" borderId="12" xfId="0" applyNumberFormat="1" applyFont="1" applyBorder="1" applyAlignment="1" applyProtection="1">
      <alignment vertical="top" shrinkToFit="1"/>
      <protection locked="0"/>
    </xf>
    <xf numFmtId="0" fontId="101" fillId="0" borderId="15" xfId="0" applyFont="1" applyBorder="1" applyAlignment="1">
      <alignment horizontal="right" vertical="top" indent="1"/>
    </xf>
    <xf numFmtId="44" fontId="101" fillId="0" borderId="15" xfId="0" applyNumberFormat="1" applyFont="1" applyBorder="1" applyAlignment="1" applyProtection="1">
      <alignment vertical="top" shrinkToFit="1"/>
      <protection locked="0"/>
    </xf>
    <xf numFmtId="0" fontId="101" fillId="0" borderId="12" xfId="0" applyFont="1" applyBorder="1" applyAlignment="1">
      <alignment horizontal="right" vertical="top" indent="1"/>
    </xf>
    <xf numFmtId="164" fontId="101" fillId="0" borderId="12" xfId="0" applyNumberFormat="1" applyFont="1" applyBorder="1" applyAlignment="1" applyProtection="1">
      <alignment horizontal="left" vertical="top" shrinkToFit="1"/>
      <protection locked="0"/>
    </xf>
    <xf numFmtId="0" fontId="101" fillId="0" borderId="12" xfId="0" applyFont="1" applyBorder="1" applyAlignment="1" applyProtection="1">
      <alignment horizontal="left" vertical="top"/>
      <protection locked="0"/>
    </xf>
    <xf numFmtId="0" fontId="101" fillId="0" borderId="12" xfId="0" applyFont="1" applyBorder="1" applyAlignment="1" applyProtection="1">
      <alignment horizontal="center" vertical="top"/>
      <protection locked="0"/>
    </xf>
    <xf numFmtId="164" fontId="101" fillId="0" borderId="12" xfId="0" applyNumberFormat="1" applyFont="1" applyBorder="1" applyAlignment="1" applyProtection="1">
      <alignment horizontal="center" vertical="top" shrinkToFit="1"/>
      <protection locked="0"/>
    </xf>
    <xf numFmtId="0" fontId="105" fillId="27" borderId="12" xfId="0" applyFont="1" applyFill="1" applyBorder="1" applyAlignment="1" applyProtection="1">
      <alignment horizontal="center" vertical="center"/>
      <protection locked="0"/>
    </xf>
    <xf numFmtId="0" fontId="154" fillId="0" borderId="0" xfId="0" applyFont="1" applyAlignment="1">
      <alignment vertical="top"/>
    </xf>
    <xf numFmtId="0" fontId="101" fillId="0" borderId="12" xfId="0" applyFont="1" applyBorder="1" applyAlignment="1">
      <alignment horizontal="left" vertical="top" indent="1"/>
    </xf>
    <xf numFmtId="44" fontId="101" fillId="0" borderId="28" xfId="0" applyNumberFormat="1" applyFont="1" applyBorder="1" applyAlignment="1">
      <alignment vertical="top" shrinkToFit="1"/>
    </xf>
    <xf numFmtId="44" fontId="101" fillId="0" borderId="61" xfId="0" applyNumberFormat="1" applyFont="1" applyBorder="1" applyAlignment="1">
      <alignment vertical="top" shrinkToFit="1"/>
    </xf>
    <xf numFmtId="0" fontId="101" fillId="0" borderId="15" xfId="0" applyFont="1" applyBorder="1" applyAlignment="1">
      <alignment horizontal="center" vertical="top"/>
    </xf>
    <xf numFmtId="0" fontId="101" fillId="0" borderId="12" xfId="0" applyFont="1" applyBorder="1" applyAlignment="1">
      <alignment horizontal="center" vertical="top"/>
    </xf>
    <xf numFmtId="0" fontId="144" fillId="37" borderId="0" xfId="0" applyFont="1" applyFill="1" applyAlignment="1">
      <alignment vertical="top" wrapText="1"/>
    </xf>
    <xf numFmtId="0" fontId="101" fillId="0" borderId="0" xfId="0" applyFont="1" applyAlignment="1">
      <alignment horizontal="center" vertical="top"/>
    </xf>
    <xf numFmtId="0" fontId="12" fillId="27" borderId="28" xfId="0" applyFont="1" applyFill="1" applyBorder="1" applyAlignment="1" applyProtection="1">
      <alignment horizontal="center" vertical="center"/>
      <protection locked="0"/>
    </xf>
    <xf numFmtId="0" fontId="12" fillId="27" borderId="30" xfId="0" applyFont="1" applyFill="1" applyBorder="1" applyAlignment="1">
      <alignment vertical="center"/>
    </xf>
    <xf numFmtId="0" fontId="12" fillId="27" borderId="58" xfId="0" applyFont="1" applyFill="1" applyBorder="1" applyAlignment="1">
      <alignment vertical="center"/>
    </xf>
    <xf numFmtId="166" fontId="19" fillId="0" borderId="0" xfId="0" applyNumberFormat="1" applyFont="1" applyAlignment="1">
      <alignment vertical="center"/>
    </xf>
    <xf numFmtId="0" fontId="28" fillId="27" borderId="30" xfId="36" applyFill="1" applyBorder="1" applyAlignment="1" applyProtection="1">
      <alignment vertical="center"/>
    </xf>
    <xf numFmtId="0" fontId="12" fillId="0" borderId="0" xfId="0" applyFont="1" applyAlignment="1">
      <alignment horizontal="left" vertical="center" wrapText="1"/>
    </xf>
    <xf numFmtId="0" fontId="12" fillId="0" borderId="0" xfId="0" applyFont="1" applyAlignment="1">
      <alignment horizontal="left" vertical="center"/>
    </xf>
    <xf numFmtId="44" fontId="101" fillId="0" borderId="27" xfId="0" applyNumberFormat="1" applyFont="1" applyBorder="1" applyAlignment="1">
      <alignment vertical="top" shrinkToFit="1"/>
    </xf>
    <xf numFmtId="0" fontId="101" fillId="0" borderId="28" xfId="0" applyFont="1" applyBorder="1" applyAlignment="1" applyProtection="1">
      <alignment horizontal="center" vertical="top"/>
      <protection locked="0"/>
    </xf>
    <xf numFmtId="44" fontId="101" fillId="0" borderId="22" xfId="0" applyNumberFormat="1" applyFont="1" applyBorder="1" applyAlignment="1">
      <alignment vertical="center" shrinkToFit="1"/>
    </xf>
    <xf numFmtId="44" fontId="145" fillId="27" borderId="22" xfId="0" applyNumberFormat="1" applyFont="1" applyFill="1" applyBorder="1" applyAlignment="1">
      <alignment vertical="center" shrinkToFit="1"/>
    </xf>
    <xf numFmtId="0" fontId="12" fillId="0" borderId="17" xfId="0" applyFont="1" applyBorder="1" applyAlignment="1">
      <alignment horizontal="right" vertical="center"/>
    </xf>
    <xf numFmtId="0" fontId="12" fillId="0" borderId="0" xfId="0" applyFont="1" applyAlignment="1">
      <alignment horizontal="right" vertical="center"/>
    </xf>
    <xf numFmtId="44" fontId="134" fillId="0" borderId="13" xfId="0" applyNumberFormat="1" applyFont="1" applyBorder="1" applyAlignment="1">
      <alignment vertical="center" shrinkToFit="1"/>
    </xf>
    <xf numFmtId="0" fontId="142" fillId="0" borderId="0" xfId="0" applyFont="1" applyAlignment="1">
      <alignment horizontal="left" vertical="center" wrapText="1" shrinkToFit="1"/>
    </xf>
    <xf numFmtId="0" fontId="142" fillId="0" borderId="0" xfId="0" applyFont="1" applyAlignment="1">
      <alignment vertical="center"/>
    </xf>
    <xf numFmtId="0" fontId="142" fillId="0" borderId="0" xfId="0" applyFont="1" applyAlignment="1">
      <alignment vertical="center" wrapText="1"/>
    </xf>
    <xf numFmtId="164" fontId="162" fillId="36" borderId="12" xfId="0" applyNumberFormat="1" applyFont="1" applyFill="1" applyBorder="1" applyAlignment="1" applyProtection="1">
      <alignment horizontal="left" vertical="top" shrinkToFit="1"/>
      <protection locked="0"/>
    </xf>
    <xf numFmtId="0" fontId="162" fillId="36" borderId="12" xfId="0" applyFont="1" applyFill="1" applyBorder="1" applyAlignment="1" applyProtection="1">
      <alignment horizontal="left" vertical="top"/>
      <protection locked="0"/>
    </xf>
    <xf numFmtId="168" fontId="162" fillId="36" borderId="12" xfId="0" applyNumberFormat="1" applyFont="1" applyFill="1" applyBorder="1" applyAlignment="1">
      <alignment horizontal="center" vertical="top"/>
    </xf>
    <xf numFmtId="44" fontId="162" fillId="36" borderId="12" xfId="0" applyNumberFormat="1" applyFont="1" applyFill="1" applyBorder="1" applyAlignment="1">
      <alignment vertical="top"/>
    </xf>
    <xf numFmtId="164" fontId="163" fillId="36" borderId="20" xfId="0" applyNumberFormat="1" applyFont="1" applyFill="1" applyBorder="1" applyAlignment="1" applyProtection="1">
      <alignment horizontal="left" vertical="top" shrinkToFit="1"/>
      <protection locked="0"/>
    </xf>
    <xf numFmtId="0" fontId="163" fillId="36" borderId="21" xfId="0" applyFont="1" applyFill="1" applyBorder="1" applyAlignment="1" applyProtection="1">
      <alignment horizontal="left" vertical="top"/>
      <protection locked="0"/>
    </xf>
    <xf numFmtId="168" fontId="163" fillId="36" borderId="21" xfId="0" applyNumberFormat="1" applyFont="1" applyFill="1" applyBorder="1" applyAlignment="1">
      <alignment horizontal="center" vertical="top"/>
    </xf>
    <xf numFmtId="44" fontId="163" fillId="36" borderId="29" xfId="0" applyNumberFormat="1" applyFont="1" applyFill="1" applyBorder="1" applyAlignment="1">
      <alignment vertical="top"/>
    </xf>
    <xf numFmtId="0" fontId="132" fillId="0" borderId="0" xfId="0" applyFont="1" applyAlignment="1">
      <alignment vertical="top"/>
    </xf>
    <xf numFmtId="43" fontId="101" fillId="0" borderId="15" xfId="51" applyFont="1" applyBorder="1" applyAlignment="1" applyProtection="1">
      <alignment horizontal="left" vertical="top"/>
      <protection locked="0"/>
    </xf>
    <xf numFmtId="43" fontId="101" fillId="0" borderId="12" xfId="51" applyFont="1" applyBorder="1" applyAlignment="1" applyProtection="1">
      <alignment horizontal="left" vertical="top"/>
      <protection locked="0"/>
    </xf>
    <xf numFmtId="0" fontId="142" fillId="36" borderId="12" xfId="0" applyFont="1" applyFill="1" applyBorder="1" applyAlignment="1">
      <alignment horizontal="center" vertical="center"/>
    </xf>
    <xf numFmtId="0" fontId="142" fillId="36" borderId="12" xfId="0" applyFont="1" applyFill="1" applyBorder="1" applyAlignment="1">
      <alignment horizontal="center" vertical="center" wrapText="1"/>
    </xf>
    <xf numFmtId="0" fontId="104" fillId="36" borderId="12" xfId="0" applyFont="1" applyFill="1" applyBorder="1" applyAlignment="1">
      <alignment horizontal="center" vertical="center" wrapText="1"/>
    </xf>
    <xf numFmtId="174" fontId="101" fillId="30" borderId="15" xfId="51" applyNumberFormat="1" applyFont="1" applyFill="1" applyBorder="1" applyAlignment="1" applyProtection="1">
      <alignment horizontal="center" vertical="top"/>
    </xf>
    <xf numFmtId="174" fontId="101" fillId="30" borderId="68" xfId="51" applyNumberFormat="1" applyFont="1" applyFill="1" applyBorder="1" applyAlignment="1" applyProtection="1">
      <alignment horizontal="center" vertical="top"/>
    </xf>
    <xf numFmtId="164" fontId="24" fillId="0" borderId="15" xfId="0" applyNumberFormat="1" applyFont="1" applyBorder="1" applyAlignment="1" applyProtection="1">
      <alignment horizontal="left" vertical="top" shrinkToFit="1"/>
      <protection locked="0"/>
    </xf>
    <xf numFmtId="164" fontId="24" fillId="30" borderId="14" xfId="0" applyNumberFormat="1" applyFont="1" applyFill="1" applyBorder="1" applyAlignment="1">
      <alignment horizontal="left" vertical="top" shrinkToFit="1"/>
    </xf>
    <xf numFmtId="43" fontId="101" fillId="30" borderId="15" xfId="51" applyFont="1" applyFill="1" applyBorder="1" applyAlignment="1" applyProtection="1">
      <alignment horizontal="left" vertical="top"/>
    </xf>
    <xf numFmtId="164" fontId="24" fillId="30" borderId="32" xfId="0" applyNumberFormat="1" applyFont="1" applyFill="1" applyBorder="1" applyAlignment="1">
      <alignment horizontal="left" vertical="top" shrinkToFit="1"/>
    </xf>
    <xf numFmtId="43" fontId="101" fillId="30" borderId="24" xfId="51" applyFont="1" applyFill="1" applyBorder="1" applyAlignment="1" applyProtection="1">
      <alignment horizontal="left" vertical="top"/>
    </xf>
    <xf numFmtId="0" fontId="12" fillId="0" borderId="0" xfId="0" applyFont="1" applyAlignment="1">
      <alignment horizontal="center" vertical="center" wrapText="1" shrinkToFit="1"/>
    </xf>
    <xf numFmtId="174" fontId="101" fillId="0" borderId="15" xfId="51" applyNumberFormat="1" applyFont="1" applyBorder="1" applyAlignment="1" applyProtection="1">
      <alignment horizontal="center" vertical="top"/>
      <protection locked="0"/>
    </xf>
    <xf numFmtId="44" fontId="101" fillId="36" borderId="12" xfId="28" applyFont="1" applyFill="1" applyBorder="1" applyAlignment="1" applyProtection="1">
      <alignment vertical="top"/>
      <protection locked="0"/>
    </xf>
    <xf numFmtId="44" fontId="134" fillId="0" borderId="12" xfId="0" applyNumberFormat="1" applyFont="1" applyBorder="1" applyAlignment="1">
      <alignment vertical="top"/>
    </xf>
    <xf numFmtId="44" fontId="101" fillId="30" borderId="52" xfId="28" applyFont="1" applyFill="1" applyBorder="1" applyAlignment="1" applyProtection="1">
      <alignment vertical="top"/>
    </xf>
    <xf numFmtId="44" fontId="101" fillId="30" borderId="59" xfId="28" applyFont="1" applyFill="1" applyBorder="1" applyAlignment="1" applyProtection="1">
      <alignment vertical="top"/>
    </xf>
    <xf numFmtId="0" fontId="166" fillId="0" borderId="0" xfId="36" applyFont="1" applyFill="1" applyBorder="1" applyAlignment="1" applyProtection="1">
      <alignment vertical="center"/>
    </xf>
    <xf numFmtId="0" fontId="168" fillId="0" borderId="16" xfId="0" applyFont="1" applyBorder="1" applyAlignment="1">
      <alignment vertical="top"/>
    </xf>
    <xf numFmtId="0" fontId="168" fillId="0" borderId="43" xfId="0" applyFont="1" applyBorder="1" applyAlignment="1">
      <alignment vertical="top"/>
    </xf>
    <xf numFmtId="164" fontId="168" fillId="0" borderId="0" xfId="0" applyNumberFormat="1" applyFont="1" applyAlignment="1">
      <alignment vertical="top"/>
    </xf>
    <xf numFmtId="173" fontId="168" fillId="0" borderId="0" xfId="0" applyNumberFormat="1" applyFont="1" applyAlignment="1">
      <alignment vertical="top"/>
    </xf>
    <xf numFmtId="0" fontId="169" fillId="0" borderId="44" xfId="0" applyFont="1" applyBorder="1" applyAlignment="1">
      <alignment horizontal="left" vertical="top"/>
    </xf>
    <xf numFmtId="0" fontId="168" fillId="0" borderId="17" xfId="0" applyFont="1" applyBorder="1" applyAlignment="1">
      <alignment vertical="top"/>
    </xf>
    <xf numFmtId="0" fontId="168" fillId="0" borderId="0" xfId="0" applyFont="1" applyAlignment="1">
      <alignment vertical="top"/>
    </xf>
    <xf numFmtId="0" fontId="169" fillId="0" borderId="22" xfId="0" applyFont="1" applyBorder="1" applyAlignment="1">
      <alignment horizontal="left" vertical="top" indent="1"/>
    </xf>
    <xf numFmtId="0" fontId="170" fillId="0" borderId="22" xfId="0" applyFont="1" applyBorder="1" applyAlignment="1">
      <alignment horizontal="left" vertical="top" indent="1"/>
    </xf>
    <xf numFmtId="0" fontId="170" fillId="0" borderId="22" xfId="0" applyFont="1" applyBorder="1" applyAlignment="1">
      <alignment horizontal="left" vertical="top" wrapText="1" indent="1"/>
    </xf>
    <xf numFmtId="0" fontId="168" fillId="0" borderId="20" xfId="0" applyFont="1" applyBorder="1" applyAlignment="1">
      <alignment vertical="top"/>
    </xf>
    <xf numFmtId="0" fontId="168" fillId="0" borderId="21" xfId="0" applyFont="1" applyBorder="1" applyAlignment="1">
      <alignment vertical="top"/>
    </xf>
    <xf numFmtId="0" fontId="170" fillId="0" borderId="29" xfId="0" applyFont="1" applyBorder="1" applyAlignment="1">
      <alignment horizontal="left" vertical="top" indent="1"/>
    </xf>
    <xf numFmtId="164" fontId="171" fillId="30" borderId="10" xfId="0" applyNumberFormat="1" applyFont="1" applyFill="1" applyBorder="1" applyAlignment="1">
      <alignment horizontal="left" vertical="top" shrinkToFit="1"/>
    </xf>
    <xf numFmtId="43" fontId="171" fillId="30" borderId="33" xfId="51" applyFont="1" applyFill="1" applyBorder="1" applyAlignment="1" applyProtection="1">
      <alignment horizontal="center" vertical="top"/>
    </xf>
    <xf numFmtId="44" fontId="171" fillId="30" borderId="45" xfId="28" applyFont="1" applyFill="1" applyBorder="1" applyAlignment="1" applyProtection="1">
      <alignment horizontal="center" vertical="top"/>
    </xf>
    <xf numFmtId="174" fontId="171" fillId="30" borderId="33" xfId="51" applyNumberFormat="1" applyFont="1" applyFill="1" applyBorder="1" applyAlignment="1" applyProtection="1">
      <alignment horizontal="center" vertical="top"/>
    </xf>
    <xf numFmtId="0" fontId="100" fillId="32" borderId="12" xfId="0" applyFont="1" applyFill="1" applyBorder="1" applyAlignment="1">
      <alignment horizontal="left" vertical="center" wrapText="1" indent="1"/>
    </xf>
    <xf numFmtId="0" fontId="101" fillId="0" borderId="0" xfId="0" applyFont="1" applyAlignment="1">
      <alignment horizontal="center" vertical="center"/>
    </xf>
    <xf numFmtId="0" fontId="101" fillId="0" borderId="0" xfId="0" applyFont="1" applyAlignment="1">
      <alignment horizontal="left" vertical="center"/>
    </xf>
    <xf numFmtId="0" fontId="101" fillId="0" borderId="0" xfId="0" applyFont="1" applyAlignment="1">
      <alignment horizontal="left" vertical="center" shrinkToFit="1"/>
    </xf>
    <xf numFmtId="0" fontId="142" fillId="0" borderId="0" xfId="0" applyFont="1" applyAlignment="1">
      <alignment horizontal="left" vertical="center" wrapText="1"/>
    </xf>
    <xf numFmtId="0" fontId="11" fillId="0" borderId="0" xfId="0" applyFont="1" applyAlignment="1">
      <alignment horizontal="left" vertical="top" wrapText="1"/>
    </xf>
    <xf numFmtId="0" fontId="125" fillId="40" borderId="12" xfId="0" applyFont="1" applyFill="1" applyBorder="1" applyAlignment="1">
      <alignment horizontal="left" vertical="center" wrapText="1"/>
    </xf>
    <xf numFmtId="0" fontId="179" fillId="0" borderId="0" xfId="0" applyFont="1" applyAlignment="1">
      <alignment horizontal="right" vertical="center" wrapText="1"/>
    </xf>
    <xf numFmtId="0" fontId="182" fillId="0" borderId="0" xfId="0" applyFont="1" applyAlignment="1">
      <alignment vertical="center"/>
    </xf>
    <xf numFmtId="0" fontId="105" fillId="0" borderId="0" xfId="0" applyFont="1" applyAlignment="1">
      <alignment horizontal="center" vertical="center" textRotation="90"/>
    </xf>
    <xf numFmtId="0" fontId="142" fillId="0" borderId="0" xfId="0" applyFont="1" applyAlignment="1">
      <alignment horizontal="right" vertical="center"/>
    </xf>
    <xf numFmtId="49" fontId="106" fillId="34" borderId="34" xfId="0" applyNumberFormat="1" applyFont="1" applyFill="1" applyBorder="1" applyAlignment="1" applyProtection="1">
      <alignment horizontal="center" vertical="center" wrapText="1"/>
      <protection locked="0"/>
    </xf>
    <xf numFmtId="0" fontId="184" fillId="30" borderId="39" xfId="0" applyFont="1" applyFill="1" applyBorder="1" applyAlignment="1">
      <alignment horizontal="center" vertical="center"/>
    </xf>
    <xf numFmtId="0" fontId="184" fillId="30" borderId="0" xfId="0" applyFont="1" applyFill="1" applyAlignment="1">
      <alignment horizontal="center" vertical="center"/>
    </xf>
    <xf numFmtId="0" fontId="184" fillId="30" borderId="30" xfId="0" applyFont="1" applyFill="1" applyBorder="1" applyAlignment="1">
      <alignment horizontal="center" vertical="center"/>
    </xf>
    <xf numFmtId="0" fontId="104" fillId="0" borderId="0" xfId="0" applyFont="1" applyAlignment="1">
      <alignment horizontal="center" textRotation="90" wrapText="1"/>
    </xf>
    <xf numFmtId="0" fontId="101" fillId="0" borderId="0" xfId="0" applyFont="1"/>
    <xf numFmtId="0" fontId="188" fillId="0" borderId="0" xfId="0" applyFont="1" applyAlignment="1">
      <alignment vertical="top"/>
    </xf>
    <xf numFmtId="170" fontId="190" fillId="27" borderId="0" xfId="0" applyNumberFormat="1" applyFont="1" applyFill="1" applyAlignment="1" applyProtection="1">
      <alignment wrapText="1"/>
      <protection locked="0"/>
    </xf>
    <xf numFmtId="0" fontId="193" fillId="0" borderId="0" xfId="0" applyFont="1" applyAlignment="1">
      <alignment horizontal="left" vertical="center" wrapText="1"/>
    </xf>
    <xf numFmtId="0" fontId="195" fillId="0" borderId="0" xfId="0" applyFont="1" applyAlignment="1">
      <alignment horizontal="left" vertical="center" wrapText="1" indent="1"/>
    </xf>
    <xf numFmtId="0" fontId="197" fillId="0" borderId="0" xfId="0" applyFont="1" applyAlignment="1">
      <alignment horizontal="left" vertical="center" wrapText="1"/>
    </xf>
    <xf numFmtId="0" fontId="194" fillId="0" borderId="0" xfId="0" applyFont="1" applyAlignment="1">
      <alignment horizontal="left"/>
    </xf>
    <xf numFmtId="0" fontId="195" fillId="0" borderId="0" xfId="0" applyFont="1" applyAlignment="1">
      <alignment horizontal="left"/>
    </xf>
    <xf numFmtId="0" fontId="195" fillId="0" borderId="0" xfId="0" applyFont="1" applyAlignment="1">
      <alignment horizontal="left" vertical="center"/>
    </xf>
    <xf numFmtId="49" fontId="202" fillId="36" borderId="34" xfId="0" applyNumberFormat="1" applyFont="1" applyFill="1" applyBorder="1" applyAlignment="1" applyProtection="1">
      <alignment horizontal="left" vertical="center"/>
      <protection locked="0"/>
    </xf>
    <xf numFmtId="8" fontId="202" fillId="36" borderId="34" xfId="0" applyNumberFormat="1" applyFont="1" applyFill="1" applyBorder="1" applyAlignment="1" applyProtection="1">
      <alignment horizontal="left" vertical="center" indent="1"/>
      <protection locked="0"/>
    </xf>
    <xf numFmtId="170" fontId="203" fillId="36" borderId="12" xfId="0" applyNumberFormat="1" applyFont="1" applyFill="1" applyBorder="1" applyAlignment="1" applyProtection="1">
      <alignment horizontal="center" vertical="center"/>
      <protection locked="0"/>
    </xf>
    <xf numFmtId="0" fontId="176" fillId="0" borderId="0" xfId="0" applyFont="1" applyAlignment="1">
      <alignment horizontal="center"/>
    </xf>
    <xf numFmtId="0" fontId="131" fillId="0" borderId="0" xfId="0" applyFont="1" applyAlignment="1">
      <alignment horizontal="center"/>
    </xf>
    <xf numFmtId="0" fontId="199" fillId="0" borderId="12" xfId="0" applyFont="1" applyBorder="1" applyAlignment="1">
      <alignment horizontal="center"/>
    </xf>
    <xf numFmtId="0" fontId="179" fillId="0" borderId="12" xfId="0" applyFont="1" applyBorder="1" applyAlignment="1">
      <alignment horizontal="center"/>
    </xf>
    <xf numFmtId="0" fontId="0" fillId="0" borderId="0" xfId="0" applyAlignment="1">
      <alignment wrapText="1"/>
    </xf>
    <xf numFmtId="0" fontId="206" fillId="0" borderId="0" xfId="0" applyFont="1" applyAlignment="1">
      <alignment horizontal="center" vertical="center" wrapText="1"/>
    </xf>
    <xf numFmtId="0" fontId="0" fillId="0" borderId="0" xfId="0" applyAlignment="1">
      <alignment vertical="top" wrapText="1"/>
    </xf>
    <xf numFmtId="0" fontId="207" fillId="41" borderId="0" xfId="0" applyFont="1" applyFill="1" applyAlignment="1">
      <alignment horizontal="center" vertical="center" wrapText="1"/>
    </xf>
    <xf numFmtId="0" fontId="208" fillId="41" borderId="0" xfId="0" applyFont="1" applyFill="1" applyAlignment="1">
      <alignment horizontal="center" wrapText="1"/>
    </xf>
    <xf numFmtId="0" fontId="208" fillId="41" borderId="0" xfId="0" applyFont="1" applyFill="1" applyAlignment="1">
      <alignment horizontal="center" vertical="center" wrapText="1"/>
    </xf>
    <xf numFmtId="0" fontId="208" fillId="41" borderId="0" xfId="0" applyFont="1" applyFill="1" applyAlignment="1">
      <alignment horizontal="center" vertical="top" wrapText="1"/>
    </xf>
    <xf numFmtId="0" fontId="206" fillId="0" borderId="0" xfId="0" applyFont="1" applyAlignment="1">
      <alignment wrapText="1"/>
    </xf>
    <xf numFmtId="0" fontId="209" fillId="30" borderId="0" xfId="0" applyFont="1" applyFill="1" applyAlignment="1">
      <alignment horizontal="center" vertical="center" wrapText="1"/>
    </xf>
    <xf numFmtId="0" fontId="0" fillId="30" borderId="0" xfId="0" applyFill="1" applyAlignment="1">
      <alignment wrapText="1"/>
    </xf>
    <xf numFmtId="0" fontId="0" fillId="30" borderId="0" xfId="0" applyFill="1" applyAlignment="1">
      <alignment horizontal="left" vertical="center" wrapText="1"/>
    </xf>
    <xf numFmtId="0" fontId="0" fillId="30" borderId="0" xfId="0" applyFill="1" applyAlignment="1">
      <alignment vertical="top" wrapText="1"/>
    </xf>
    <xf numFmtId="0" fontId="206" fillId="0" borderId="0" xfId="0" applyFont="1" applyAlignment="1">
      <alignment horizontal="left" vertical="center" wrapText="1"/>
    </xf>
    <xf numFmtId="0" fontId="0" fillId="0" borderId="0" xfId="0" applyAlignment="1">
      <alignment vertical="center" wrapText="1"/>
    </xf>
    <xf numFmtId="0" fontId="210" fillId="0" borderId="0" xfId="0" applyFont="1" applyAlignment="1">
      <alignment horizontal="center" vertical="center" wrapText="1"/>
    </xf>
    <xf numFmtId="0" fontId="211" fillId="0" borderId="0" xfId="0" applyFont="1" applyAlignment="1">
      <alignment horizontal="center" vertical="center" wrapText="1"/>
    </xf>
    <xf numFmtId="0" fontId="177" fillId="0" borderId="0" xfId="0" applyFont="1" applyAlignment="1">
      <alignment horizontal="left" vertical="center" wrapText="1"/>
    </xf>
    <xf numFmtId="0" fontId="213" fillId="0" borderId="0" xfId="0" applyFont="1" applyAlignment="1">
      <alignment horizontal="left" vertical="center" wrapText="1"/>
    </xf>
    <xf numFmtId="0" fontId="213" fillId="0" borderId="0" xfId="0" applyFont="1" applyAlignment="1">
      <alignment horizontal="left" vertical="top" wrapText="1"/>
    </xf>
    <xf numFmtId="0" fontId="213" fillId="0" borderId="0" xfId="0" applyFont="1" applyAlignment="1">
      <alignment horizontal="center" vertical="center" wrapText="1"/>
    </xf>
    <xf numFmtId="0" fontId="215" fillId="0" borderId="0" xfId="0" applyFont="1" applyAlignment="1">
      <alignment horizontal="left" vertical="center" wrapText="1"/>
    </xf>
    <xf numFmtId="0" fontId="215" fillId="0" borderId="0" xfId="0" applyFont="1" applyAlignment="1">
      <alignment horizontal="left" vertical="top" wrapText="1"/>
    </xf>
    <xf numFmtId="0" fontId="215" fillId="0" borderId="0" xfId="0" applyFont="1" applyAlignment="1">
      <alignment horizontal="center" vertical="center" wrapText="1"/>
    </xf>
    <xf numFmtId="0" fontId="177" fillId="0" borderId="0" xfId="0" applyFont="1" applyAlignment="1">
      <alignment horizontal="left" vertical="top" wrapText="1"/>
    </xf>
    <xf numFmtId="0" fontId="177" fillId="0" borderId="0" xfId="0" applyFont="1" applyAlignment="1">
      <alignment horizontal="center" vertical="center" wrapText="1"/>
    </xf>
    <xf numFmtId="0" fontId="218" fillId="30" borderId="0" xfId="0" applyFont="1" applyFill="1" applyAlignment="1">
      <alignment horizontal="center" vertical="center" wrapText="1"/>
    </xf>
    <xf numFmtId="0" fontId="206" fillId="42" borderId="0" xfId="0" applyFont="1" applyFill="1" applyAlignment="1">
      <alignment horizontal="center" vertical="center" wrapText="1"/>
    </xf>
    <xf numFmtId="0" fontId="223" fillId="0" borderId="0" xfId="0" applyFont="1" applyAlignment="1">
      <alignment horizontal="left" vertical="top" wrapText="1"/>
    </xf>
    <xf numFmtId="0" fontId="209" fillId="0" borderId="0" xfId="0" applyFont="1" applyAlignment="1">
      <alignment horizontal="center" vertical="center" wrapText="1"/>
    </xf>
    <xf numFmtId="0" fontId="206" fillId="33" borderId="0" xfId="0" applyFont="1" applyFill="1" applyAlignment="1">
      <alignment horizontal="center" vertical="center" wrapText="1"/>
    </xf>
    <xf numFmtId="0" fontId="0" fillId="33" borderId="0" xfId="0" applyFill="1" applyAlignment="1">
      <alignment wrapText="1"/>
    </xf>
    <xf numFmtId="0" fontId="0" fillId="33" borderId="0" xfId="0" applyFill="1" applyAlignment="1">
      <alignment horizontal="left" vertical="center" wrapText="1"/>
    </xf>
    <xf numFmtId="0" fontId="0" fillId="33" borderId="0" xfId="0" applyFill="1" applyAlignment="1">
      <alignment vertical="top" wrapText="1"/>
    </xf>
    <xf numFmtId="0" fontId="206" fillId="0" borderId="0" xfId="0" applyFont="1" applyAlignment="1">
      <alignment vertical="center" wrapText="1"/>
    </xf>
    <xf numFmtId="0" fontId="0" fillId="0" borderId="0" xfId="0" applyAlignment="1">
      <alignment horizontal="left" vertical="top" wrapText="1"/>
    </xf>
    <xf numFmtId="0" fontId="179" fillId="0" borderId="0" xfId="0" applyFont="1" applyAlignment="1">
      <alignment vertical="top" wrapText="1"/>
    </xf>
    <xf numFmtId="0" fontId="196" fillId="0" borderId="0" xfId="0" applyFont="1" applyAlignment="1">
      <alignment horizontal="left" vertical="top" wrapText="1"/>
    </xf>
    <xf numFmtId="0" fontId="196" fillId="0" borderId="0" xfId="0" applyFont="1" applyAlignment="1">
      <alignment vertical="top" wrapText="1"/>
    </xf>
    <xf numFmtId="0" fontId="227" fillId="37" borderId="53" xfId="0" applyFont="1" applyFill="1" applyBorder="1" applyAlignment="1">
      <alignment horizontal="center" vertical="center" wrapText="1"/>
    </xf>
    <xf numFmtId="0" fontId="228" fillId="37" borderId="39" xfId="0" applyFont="1" applyFill="1" applyBorder="1" applyAlignment="1">
      <alignment horizontal="center" vertical="center" wrapText="1"/>
    </xf>
    <xf numFmtId="0" fontId="228" fillId="37" borderId="39" xfId="0" applyFont="1" applyFill="1" applyBorder="1" applyAlignment="1">
      <alignment horizontal="left" vertical="center" wrapText="1"/>
    </xf>
    <xf numFmtId="0" fontId="229" fillId="37" borderId="56" xfId="0" applyFont="1" applyFill="1" applyBorder="1" applyAlignment="1">
      <alignment horizontal="left" vertical="top" wrapText="1"/>
    </xf>
    <xf numFmtId="0" fontId="206" fillId="37" borderId="52" xfId="0" applyFont="1" applyFill="1" applyBorder="1" applyAlignment="1">
      <alignment horizontal="center" vertical="center" wrapText="1"/>
    </xf>
    <xf numFmtId="0" fontId="228" fillId="37" borderId="30" xfId="0" applyFont="1" applyFill="1" applyBorder="1" applyAlignment="1">
      <alignment horizontal="center" vertical="center" wrapText="1"/>
    </xf>
    <xf numFmtId="0" fontId="228" fillId="37" borderId="30" xfId="0" applyFont="1" applyFill="1" applyBorder="1" applyAlignment="1">
      <alignment horizontal="left" vertical="center" wrapText="1"/>
    </xf>
    <xf numFmtId="0" fontId="228" fillId="37" borderId="58" xfId="0" applyFont="1" applyFill="1" applyBorder="1" applyAlignment="1">
      <alignment horizontal="left" vertical="top" wrapText="1"/>
    </xf>
    <xf numFmtId="0" fontId="224" fillId="0" borderId="0" xfId="0" applyFont="1" applyAlignment="1">
      <alignment vertical="top" wrapText="1"/>
    </xf>
    <xf numFmtId="0" fontId="0" fillId="0" borderId="0" xfId="0" applyAlignment="1">
      <alignment horizontal="left" vertical="center" wrapText="1"/>
    </xf>
    <xf numFmtId="0" fontId="224" fillId="0" borderId="0" xfId="0" applyFont="1" applyAlignment="1">
      <alignment horizontal="center" vertical="center" wrapText="1"/>
    </xf>
    <xf numFmtId="0" fontId="0" fillId="30" borderId="0" xfId="0" applyFill="1" applyAlignment="1">
      <alignment vertical="center" wrapText="1"/>
    </xf>
    <xf numFmtId="0" fontId="209" fillId="28" borderId="12" xfId="0" applyFont="1" applyFill="1" applyBorder="1" applyAlignment="1">
      <alignment horizontal="left" vertical="center" wrapText="1"/>
    </xf>
    <xf numFmtId="0" fontId="228" fillId="0" borderId="0" xfId="0" applyFont="1" applyAlignment="1">
      <alignment horizontal="left" vertical="center" wrapText="1"/>
    </xf>
    <xf numFmtId="0" fontId="228" fillId="0" borderId="0" xfId="0" applyFont="1" applyAlignment="1">
      <alignment wrapText="1"/>
    </xf>
    <xf numFmtId="0" fontId="232" fillId="0" borderId="0" xfId="0" applyFont="1" applyAlignment="1">
      <alignment horizontal="center" vertical="center" wrapText="1"/>
    </xf>
    <xf numFmtId="0" fontId="196" fillId="0" borderId="0" xfId="0" applyFont="1" applyAlignment="1">
      <alignment horizontal="left" vertical="center" wrapText="1"/>
    </xf>
    <xf numFmtId="0" fontId="233" fillId="33" borderId="34" xfId="0" applyFont="1" applyFill="1" applyBorder="1" applyAlignment="1">
      <alignment horizontal="center" vertical="center" wrapText="1"/>
    </xf>
    <xf numFmtId="0" fontId="214" fillId="33" borderId="27" xfId="0" applyFont="1" applyFill="1" applyBorder="1" applyAlignment="1">
      <alignment horizontal="left" vertical="center" wrapText="1"/>
    </xf>
    <xf numFmtId="0" fontId="232" fillId="0" borderId="0" xfId="0" applyFont="1" applyAlignment="1">
      <alignment horizontal="left" vertical="center" wrapText="1"/>
    </xf>
    <xf numFmtId="0" fontId="0" fillId="0" borderId="0" xfId="0" applyAlignment="1">
      <alignment vertical="center"/>
    </xf>
    <xf numFmtId="0" fontId="206" fillId="0" borderId="0" xfId="0" applyFont="1" applyAlignment="1">
      <alignment vertical="top" wrapText="1"/>
    </xf>
    <xf numFmtId="0" fontId="211" fillId="30" borderId="0" xfId="0" applyFont="1" applyFill="1" applyAlignment="1">
      <alignment horizontal="center" vertical="center" wrapText="1"/>
    </xf>
    <xf numFmtId="0" fontId="217" fillId="0" borderId="0" xfId="0" applyFont="1" applyAlignment="1">
      <alignment vertical="center" wrapText="1"/>
    </xf>
    <xf numFmtId="0" fontId="217" fillId="0" borderId="0" xfId="0" applyFont="1" applyAlignment="1">
      <alignment horizontal="left" vertical="center" wrapText="1"/>
    </xf>
    <xf numFmtId="0" fontId="217" fillId="0" borderId="0" xfId="0" applyFont="1" applyAlignment="1">
      <alignment vertical="top" wrapText="1"/>
    </xf>
    <xf numFmtId="0" fontId="217" fillId="0" borderId="0" xfId="0" applyFont="1" applyAlignment="1">
      <alignment wrapText="1"/>
    </xf>
    <xf numFmtId="0" fontId="73" fillId="0" borderId="0" xfId="0" applyFont="1" applyAlignment="1">
      <alignment vertical="top" wrapText="1" shrinkToFit="1"/>
    </xf>
    <xf numFmtId="0" fontId="73" fillId="0" borderId="0" xfId="0" applyFont="1" applyAlignment="1">
      <alignment horizontal="left" vertical="center" wrapText="1" shrinkToFit="1"/>
    </xf>
    <xf numFmtId="0" fontId="73" fillId="0" borderId="0" xfId="0" applyFont="1" applyAlignment="1">
      <alignment horizontal="left" vertical="top" wrapText="1" shrinkToFit="1"/>
    </xf>
    <xf numFmtId="0" fontId="209" fillId="30" borderId="0" xfId="0" applyFont="1" applyFill="1" applyAlignment="1">
      <alignment horizontal="left" vertical="center" wrapText="1"/>
    </xf>
    <xf numFmtId="0" fontId="0" fillId="0" borderId="0" xfId="0" applyAlignment="1">
      <alignment horizontal="center" vertical="center" wrapText="1"/>
    </xf>
    <xf numFmtId="0" fontId="211" fillId="30" borderId="53" xfId="0" applyFont="1" applyFill="1" applyBorder="1" applyAlignment="1">
      <alignment horizontal="center" vertical="center" wrapText="1"/>
    </xf>
    <xf numFmtId="0" fontId="217" fillId="30" borderId="39" xfId="0" applyFont="1" applyFill="1" applyBorder="1" applyAlignment="1">
      <alignment vertical="center" wrapText="1"/>
    </xf>
    <xf numFmtId="0" fontId="217" fillId="30" borderId="39" xfId="0" applyFont="1" applyFill="1" applyBorder="1" applyAlignment="1">
      <alignment horizontal="left" vertical="center" wrapText="1"/>
    </xf>
    <xf numFmtId="0" fontId="217" fillId="30" borderId="56" xfId="0" applyFont="1" applyFill="1" applyBorder="1" applyAlignment="1">
      <alignment vertical="top" wrapText="1"/>
    </xf>
    <xf numFmtId="0" fontId="211" fillId="37" borderId="57" xfId="0" applyFont="1" applyFill="1" applyBorder="1" applyAlignment="1">
      <alignment horizontal="center" vertical="center" wrapText="1"/>
    </xf>
    <xf numFmtId="0" fontId="217" fillId="37" borderId="0" xfId="0" applyFont="1" applyFill="1" applyAlignment="1">
      <alignment vertical="center" wrapText="1"/>
    </xf>
    <xf numFmtId="0" fontId="217" fillId="37" borderId="0" xfId="0" applyFont="1" applyFill="1" applyAlignment="1">
      <alignment horizontal="left" vertical="center" wrapText="1"/>
    </xf>
    <xf numFmtId="0" fontId="217" fillId="37" borderId="49" xfId="0" applyFont="1" applyFill="1" applyBorder="1" applyAlignment="1">
      <alignment vertical="top" wrapText="1"/>
    </xf>
    <xf numFmtId="0" fontId="211" fillId="37" borderId="52" xfId="0" applyFont="1" applyFill="1" applyBorder="1" applyAlignment="1">
      <alignment horizontal="left" vertical="center" wrapText="1"/>
    </xf>
    <xf numFmtId="0" fontId="217" fillId="37" borderId="30" xfId="0" applyFont="1" applyFill="1" applyBorder="1" applyAlignment="1">
      <alignment horizontal="left" vertical="center" wrapText="1"/>
    </xf>
    <xf numFmtId="0" fontId="0" fillId="0" borderId="0" xfId="0" applyAlignment="1">
      <alignment horizontal="left" wrapText="1"/>
    </xf>
    <xf numFmtId="0" fontId="242" fillId="0" borderId="0" xfId="36" applyNumberFormat="1" applyFont="1" applyBorder="1" applyAlignment="1" applyProtection="1">
      <alignment horizontal="left" vertical="center" wrapText="1" indent="1" shrinkToFit="1"/>
    </xf>
    <xf numFmtId="44" fontId="124" fillId="0" borderId="12" xfId="28" applyFont="1" applyBorder="1" applyProtection="1">
      <protection locked="0"/>
    </xf>
    <xf numFmtId="0" fontId="128" fillId="0" borderId="12" xfId="0" applyFont="1" applyBorder="1" applyAlignment="1">
      <alignment horizontal="left"/>
    </xf>
    <xf numFmtId="44" fontId="204" fillId="36" borderId="12" xfId="28" applyFont="1" applyFill="1" applyBorder="1" applyAlignment="1" applyProtection="1">
      <protection locked="0"/>
    </xf>
    <xf numFmtId="0" fontId="248" fillId="0" borderId="0" xfId="0" applyFont="1" applyAlignment="1" applyProtection="1">
      <alignment vertical="center" wrapText="1"/>
      <protection locked="0"/>
    </xf>
    <xf numFmtId="0" fontId="101" fillId="0" borderId="0" xfId="0" applyFont="1" applyAlignment="1">
      <alignment vertical="center"/>
    </xf>
    <xf numFmtId="0" fontId="249" fillId="0" borderId="0" xfId="0" applyFont="1" applyAlignment="1">
      <alignment vertical="top" wrapText="1"/>
    </xf>
    <xf numFmtId="0" fontId="101" fillId="0" borderId="0" xfId="0" applyFont="1" applyAlignment="1">
      <alignment horizontal="center"/>
    </xf>
    <xf numFmtId="0" fontId="251" fillId="0" borderId="0" xfId="0" applyFont="1" applyAlignment="1">
      <alignment horizontal="left" vertical="justify"/>
    </xf>
    <xf numFmtId="0" fontId="248" fillId="0" borderId="0" xfId="0" applyFont="1" applyAlignment="1" applyProtection="1">
      <alignment horizontal="center" vertical="center" wrapText="1"/>
      <protection locked="0"/>
    </xf>
    <xf numFmtId="0" fontId="254" fillId="0" borderId="17" xfId="0" applyFont="1" applyBorder="1" applyAlignment="1" applyProtection="1">
      <alignment vertical="distributed" wrapText="1"/>
      <protection locked="0"/>
    </xf>
    <xf numFmtId="0" fontId="254" fillId="0" borderId="22" xfId="0" applyFont="1" applyBorder="1" applyAlignment="1" applyProtection="1">
      <alignment vertical="distributed" wrapText="1"/>
      <protection locked="0"/>
    </xf>
    <xf numFmtId="0" fontId="28" fillId="0" borderId="17" xfId="36" applyBorder="1" applyAlignment="1" applyProtection="1">
      <alignment horizontal="center" vertical="center" wrapText="1"/>
      <protection locked="0"/>
    </xf>
    <xf numFmtId="0" fontId="28" fillId="0" borderId="22" xfId="36" applyFill="1" applyBorder="1" applyAlignment="1" applyProtection="1">
      <alignment horizontal="center" vertical="center"/>
    </xf>
    <xf numFmtId="0" fontId="28" fillId="0" borderId="20" xfId="36" applyBorder="1" applyAlignment="1" applyProtection="1">
      <alignment horizontal="center" vertical="center" wrapText="1"/>
      <protection locked="0"/>
    </xf>
    <xf numFmtId="0" fontId="28" fillId="0" borderId="29" xfId="36" applyFill="1" applyBorder="1" applyAlignment="1" applyProtection="1">
      <alignment horizontal="center" vertical="center"/>
    </xf>
    <xf numFmtId="0" fontId="181" fillId="0" borderId="0" xfId="36" applyFont="1" applyFill="1" applyBorder="1" applyAlignment="1" applyProtection="1">
      <alignment vertical="center" wrapText="1"/>
    </xf>
    <xf numFmtId="0" fontId="245" fillId="0" borderId="0" xfId="0" applyFont="1" applyAlignment="1">
      <alignment vertical="top" wrapText="1"/>
    </xf>
    <xf numFmtId="0" fontId="181" fillId="0" borderId="0" xfId="36" applyFont="1" applyFill="1" applyBorder="1" applyAlignment="1" applyProtection="1">
      <alignment horizontal="center" vertical="center" wrapText="1"/>
    </xf>
    <xf numFmtId="0" fontId="108" fillId="0" borderId="12" xfId="0" applyFont="1" applyBorder="1" applyAlignment="1">
      <alignment vertical="center" wrapText="1"/>
    </xf>
    <xf numFmtId="0" fontId="181" fillId="0" borderId="12" xfId="36" applyFont="1" applyFill="1" applyBorder="1" applyAlignment="1" applyProtection="1">
      <alignment vertical="center" wrapText="1"/>
    </xf>
    <xf numFmtId="0" fontId="101" fillId="0" borderId="12" xfId="0" applyFont="1" applyBorder="1"/>
    <xf numFmtId="0" fontId="28" fillId="0" borderId="12" xfId="36" applyFill="1" applyBorder="1" applyAlignment="1" applyProtection="1"/>
    <xf numFmtId="44" fontId="124" fillId="0" borderId="12" xfId="28" applyFont="1" applyFill="1" applyBorder="1" applyAlignment="1" applyProtection="1">
      <alignment horizontal="left" vertical="center" wrapText="1"/>
      <protection locked="0"/>
    </xf>
    <xf numFmtId="0" fontId="106" fillId="0" borderId="0" xfId="0" applyFont="1" applyAlignment="1">
      <alignment vertical="top" wrapText="1"/>
    </xf>
    <xf numFmtId="0" fontId="101" fillId="0" borderId="0" xfId="0" applyFont="1" applyAlignment="1">
      <alignment vertical="center" wrapText="1"/>
    </xf>
    <xf numFmtId="0" fontId="139" fillId="0" borderId="0" xfId="0" applyFont="1" applyAlignment="1">
      <alignment vertical="center" wrapText="1"/>
    </xf>
    <xf numFmtId="0" fontId="244" fillId="0" borderId="0" xfId="0" applyFont="1" applyAlignment="1">
      <alignment horizontal="left" vertical="center" wrapText="1"/>
    </xf>
    <xf numFmtId="0" fontId="132" fillId="0" borderId="12" xfId="0" applyFont="1" applyBorder="1" applyAlignment="1">
      <alignment horizontal="left" vertical="center"/>
    </xf>
    <xf numFmtId="0" fontId="132" fillId="0" borderId="12" xfId="0" applyFont="1" applyBorder="1" applyAlignment="1">
      <alignment horizontal="left"/>
    </xf>
    <xf numFmtId="0" fontId="132" fillId="0" borderId="12" xfId="0" applyFont="1" applyBorder="1" applyAlignment="1">
      <alignment horizontal="left" wrapText="1"/>
    </xf>
    <xf numFmtId="9" fontId="132" fillId="0" borderId="61" xfId="0" applyNumberFormat="1" applyFont="1" applyBorder="1" applyAlignment="1">
      <alignment horizontal="center"/>
    </xf>
    <xf numFmtId="42" fontId="132" fillId="37" borderId="61" xfId="0" applyNumberFormat="1" applyFont="1" applyFill="1" applyBorder="1" applyAlignment="1">
      <alignment horizontal="center"/>
    </xf>
    <xf numFmtId="0" fontId="106" fillId="0" borderId="0" xfId="0" applyFont="1" applyAlignment="1">
      <alignment vertical="center" wrapText="1"/>
    </xf>
    <xf numFmtId="0" fontId="250" fillId="0" borderId="0" xfId="0" applyFont="1" applyAlignment="1">
      <alignment vertical="top" wrapText="1"/>
    </xf>
    <xf numFmtId="0" fontId="250" fillId="0" borderId="0" xfId="0" applyFont="1" applyAlignment="1">
      <alignment horizontal="left" vertical="top" wrapText="1"/>
    </xf>
    <xf numFmtId="44" fontId="8" fillId="0" borderId="12" xfId="28" applyFont="1" applyFill="1" applyBorder="1"/>
    <xf numFmtId="0" fontId="105" fillId="0" borderId="0" xfId="0" applyFont="1" applyAlignment="1">
      <alignment horizontal="right"/>
    </xf>
    <xf numFmtId="164" fontId="252" fillId="0" borderId="0" xfId="0" applyNumberFormat="1" applyFont="1" applyAlignment="1">
      <alignment horizontal="center" vertical="top" textRotation="180"/>
    </xf>
    <xf numFmtId="0" fontId="146" fillId="0" borderId="0" xfId="0" applyFont="1" applyAlignment="1">
      <alignment horizontal="center" vertical="center" wrapText="1"/>
    </xf>
    <xf numFmtId="0" fontId="146" fillId="0" borderId="0" xfId="0" applyFont="1" applyAlignment="1">
      <alignment horizontal="left" vertical="center" wrapText="1"/>
    </xf>
    <xf numFmtId="0" fontId="143" fillId="0" borderId="12" xfId="0" applyFont="1" applyBorder="1" applyAlignment="1">
      <alignment horizontal="left" vertical="center"/>
    </xf>
    <xf numFmtId="0" fontId="143" fillId="0" borderId="12" xfId="0" applyFont="1" applyBorder="1"/>
    <xf numFmtId="0" fontId="143" fillId="0" borderId="12" xfId="0" applyFont="1" applyBorder="1" applyAlignment="1">
      <alignment horizontal="center"/>
    </xf>
    <xf numFmtId="0" fontId="124" fillId="0" borderId="0" xfId="0" applyFont="1" applyAlignment="1">
      <alignment horizontal="left" vertical="center"/>
    </xf>
    <xf numFmtId="0" fontId="134" fillId="0" borderId="0" xfId="0" quotePrefix="1" applyFont="1" applyAlignment="1">
      <alignment horizontal="left" vertical="center" wrapText="1" shrinkToFit="1"/>
    </xf>
    <xf numFmtId="0" fontId="128" fillId="0" borderId="0" xfId="0" applyFont="1" applyAlignment="1">
      <alignment horizontal="left"/>
    </xf>
    <xf numFmtId="0" fontId="124" fillId="0" borderId="0" xfId="0" applyFont="1" applyAlignment="1">
      <alignment horizontal="left" vertical="center" indent="1" shrinkToFit="1"/>
    </xf>
    <xf numFmtId="0" fontId="124" fillId="0" borderId="0" xfId="0" applyFont="1" applyAlignment="1">
      <alignment horizontal="left"/>
    </xf>
    <xf numFmtId="0" fontId="24" fillId="0" borderId="0" xfId="0" applyFont="1" applyAlignment="1">
      <alignment horizontal="left" vertical="center" wrapText="1" indent="1"/>
    </xf>
    <xf numFmtId="166" fontId="101" fillId="0" borderId="0" xfId="0" applyNumberFormat="1" applyFont="1" applyAlignment="1">
      <alignment horizontal="left" indent="1" shrinkToFit="1"/>
    </xf>
    <xf numFmtId="0" fontId="22" fillId="0" borderId="0" xfId="0" applyFont="1" applyAlignment="1">
      <alignment horizontal="left"/>
    </xf>
    <xf numFmtId="0" fontId="246" fillId="0" borderId="0" xfId="0" applyFont="1"/>
    <xf numFmtId="0" fontId="24" fillId="0" borderId="0" xfId="0" applyFont="1" applyAlignment="1">
      <alignment horizontal="left" vertical="center" wrapText="1"/>
    </xf>
    <xf numFmtId="0" fontId="143" fillId="0" borderId="0" xfId="0" applyFont="1" applyAlignment="1">
      <alignment horizontal="left" vertical="center"/>
    </xf>
    <xf numFmtId="169" fontId="151" fillId="0" borderId="0" xfId="0" applyNumberFormat="1" applyFont="1" applyAlignment="1">
      <alignment horizontal="left" vertical="center"/>
    </xf>
    <xf numFmtId="0" fontId="124" fillId="0" borderId="0" xfId="0" applyFont="1" applyAlignment="1">
      <alignment horizontal="left" indent="1"/>
    </xf>
    <xf numFmtId="0" fontId="101" fillId="0" borderId="0" xfId="0" applyFont="1" applyAlignment="1">
      <alignment horizontal="left" vertical="center" wrapText="1" indent="1"/>
    </xf>
    <xf numFmtId="0" fontId="150" fillId="0" borderId="0" xfId="0" applyFont="1" applyAlignment="1">
      <alignment horizontal="left" indent="1"/>
    </xf>
    <xf numFmtId="0" fontId="132" fillId="0" borderId="0" xfId="0" applyFont="1" applyAlignment="1">
      <alignment horizontal="left" vertical="center"/>
    </xf>
    <xf numFmtId="0" fontId="132" fillId="0" borderId="0" xfId="0" applyFont="1" applyAlignment="1">
      <alignment horizontal="left"/>
    </xf>
    <xf numFmtId="0" fontId="134" fillId="0" borderId="39" xfId="0" applyFont="1" applyBorder="1" applyAlignment="1">
      <alignment horizontal="center"/>
    </xf>
    <xf numFmtId="0" fontId="128" fillId="36" borderId="12" xfId="0" applyFont="1" applyFill="1" applyBorder="1"/>
    <xf numFmtId="42" fontId="128" fillId="37" borderId="61" xfId="0" applyNumberFormat="1" applyFont="1" applyFill="1" applyBorder="1" applyAlignment="1" applyProtection="1">
      <alignment horizontal="center"/>
      <protection locked="0"/>
    </xf>
    <xf numFmtId="0" fontId="257" fillId="0" borderId="61" xfId="0" applyFont="1" applyBorder="1" applyAlignment="1">
      <alignment horizontal="center" vertical="center" wrapText="1"/>
    </xf>
    <xf numFmtId="0" fontId="134" fillId="27" borderId="61" xfId="0" applyFont="1" applyFill="1" applyBorder="1" applyAlignment="1">
      <alignment horizontal="center"/>
    </xf>
    <xf numFmtId="170" fontId="158" fillId="37" borderId="15" xfId="0" applyNumberFormat="1" applyFont="1" applyFill="1" applyBorder="1" applyAlignment="1">
      <alignment horizontal="center"/>
    </xf>
    <xf numFmtId="0" fontId="104" fillId="0" borderId="12" xfId="0" applyFont="1" applyBorder="1"/>
    <xf numFmtId="44" fontId="128" fillId="0" borderId="12" xfId="0" applyNumberFormat="1" applyFont="1" applyBorder="1" applyAlignment="1">
      <alignment horizontal="left"/>
    </xf>
    <xf numFmtId="0" fontId="107" fillId="37" borderId="12" xfId="0" applyFont="1" applyFill="1" applyBorder="1" applyAlignment="1">
      <alignment horizontal="right" vertical="center"/>
    </xf>
    <xf numFmtId="0" fontId="24" fillId="43" borderId="12" xfId="0" applyFont="1" applyFill="1" applyBorder="1" applyAlignment="1" applyProtection="1">
      <alignment horizontal="left" vertical="center" wrapText="1" shrinkToFit="1"/>
      <protection locked="0"/>
    </xf>
    <xf numFmtId="9" fontId="101" fillId="0" borderId="28" xfId="0" applyNumberFormat="1" applyFont="1" applyBorder="1" applyAlignment="1">
      <alignment horizontal="center"/>
    </xf>
    <xf numFmtId="0" fontId="128" fillId="27" borderId="12" xfId="0" applyFont="1" applyFill="1" applyBorder="1" applyAlignment="1">
      <alignment horizontal="center"/>
    </xf>
    <xf numFmtId="0" fontId="187" fillId="0" borderId="12" xfId="0" applyFont="1" applyBorder="1" applyAlignment="1">
      <alignment horizontal="left" vertical="center" wrapText="1"/>
    </xf>
    <xf numFmtId="0" fontId="101" fillId="0" borderId="64" xfId="0" applyFont="1" applyBorder="1" applyAlignment="1">
      <alignment horizontal="center" vertical="center"/>
    </xf>
    <xf numFmtId="0" fontId="132" fillId="0" borderId="0" xfId="0" applyFont="1" applyAlignment="1">
      <alignment horizontal="center"/>
    </xf>
    <xf numFmtId="170" fontId="134" fillId="0" borderId="30" xfId="0" quotePrefix="1" applyNumberFormat="1" applyFont="1" applyBorder="1" applyAlignment="1">
      <alignment horizontal="center"/>
    </xf>
    <xf numFmtId="170" fontId="134" fillId="0" borderId="30" xfId="0" applyNumberFormat="1" applyFont="1" applyBorder="1" applyAlignment="1">
      <alignment horizontal="center"/>
    </xf>
    <xf numFmtId="0" fontId="128" fillId="0" borderId="0" xfId="0" quotePrefix="1" applyFont="1" applyAlignment="1">
      <alignment horizontal="left" indent="1"/>
    </xf>
    <xf numFmtId="44" fontId="128" fillId="36" borderId="12" xfId="28" applyFont="1" applyFill="1" applyBorder="1" applyAlignment="1" applyProtection="1">
      <alignment vertical="center" wrapText="1"/>
      <protection locked="0"/>
    </xf>
    <xf numFmtId="49" fontId="128" fillId="36" borderId="12" xfId="28" applyNumberFormat="1" applyFont="1" applyFill="1" applyBorder="1" applyAlignment="1" applyProtection="1">
      <alignment horizontal="center" vertical="center" wrapText="1"/>
      <protection locked="0"/>
    </xf>
    <xf numFmtId="14" fontId="71" fillId="0" borderId="12" xfId="0" applyNumberFormat="1" applyFont="1" applyBorder="1" applyAlignment="1">
      <alignment horizontal="center" vertical="center" wrapText="1" shrinkToFit="1"/>
    </xf>
    <xf numFmtId="14" fontId="126" fillId="0" borderId="12" xfId="0" applyNumberFormat="1" applyFont="1" applyBorder="1" applyAlignment="1">
      <alignment horizontal="center" vertical="center" wrapText="1" shrinkToFit="1"/>
    </xf>
    <xf numFmtId="0" fontId="38" fillId="0" borderId="12" xfId="0" applyFont="1" applyBorder="1" applyAlignment="1">
      <alignment horizontal="center" vertical="center"/>
    </xf>
    <xf numFmtId="0" fontId="264" fillId="0" borderId="0" xfId="0" applyFont="1" applyAlignment="1">
      <alignment vertical="top"/>
    </xf>
    <xf numFmtId="0" fontId="264" fillId="0" borderId="0" xfId="0" applyFont="1" applyAlignment="1">
      <alignment horizontal="left" vertical="center" indent="1"/>
    </xf>
    <xf numFmtId="0" fontId="181" fillId="0" borderId="0" xfId="36" applyFont="1" applyFill="1" applyBorder="1" applyAlignment="1" applyProtection="1"/>
    <xf numFmtId="0" fontId="264" fillId="0" borderId="0" xfId="0" applyFont="1" applyAlignment="1">
      <alignment horizontal="left" vertical="center" wrapText="1" indent="1"/>
    </xf>
    <xf numFmtId="0" fontId="184" fillId="0" borderId="0" xfId="48" applyFont="1" applyAlignment="1">
      <alignment vertical="center"/>
    </xf>
    <xf numFmtId="165" fontId="101" fillId="0" borderId="0" xfId="0" applyNumberFormat="1" applyFont="1" applyAlignment="1">
      <alignment horizontal="left" vertical="center" wrapText="1"/>
    </xf>
    <xf numFmtId="44" fontId="101" fillId="0" borderId="0" xfId="0" applyNumberFormat="1" applyFont="1" applyAlignment="1">
      <alignment horizontal="left" vertical="center" shrinkToFit="1"/>
    </xf>
    <xf numFmtId="44" fontId="101" fillId="0" borderId="0" xfId="0" applyNumberFormat="1" applyFont="1" applyAlignment="1" applyProtection="1">
      <alignment horizontal="left" vertical="center" shrinkToFit="1"/>
      <protection locked="0"/>
    </xf>
    <xf numFmtId="0" fontId="264" fillId="0" borderId="0" xfId="0" applyFont="1" applyAlignment="1" applyProtection="1">
      <alignment horizontal="left" vertical="center"/>
      <protection locked="0"/>
    </xf>
    <xf numFmtId="0" fontId="101" fillId="0" borderId="0" xfId="0" applyFont="1" applyAlignment="1">
      <alignment horizontal="left"/>
    </xf>
    <xf numFmtId="44" fontId="101" fillId="0" borderId="0" xfId="0" applyNumberFormat="1" applyFont="1" applyAlignment="1">
      <alignment horizontal="left" vertical="center" wrapText="1"/>
    </xf>
    <xf numFmtId="0" fontId="101" fillId="0" borderId="0" xfId="0" applyFont="1" applyAlignment="1" applyProtection="1">
      <alignment horizontal="left"/>
      <protection locked="0"/>
    </xf>
    <xf numFmtId="44" fontId="101" fillId="0" borderId="0" xfId="0" applyNumberFormat="1" applyFont="1" applyAlignment="1">
      <alignment horizontal="left" vertical="center"/>
    </xf>
    <xf numFmtId="44" fontId="101" fillId="0" borderId="0" xfId="0" applyNumberFormat="1" applyFont="1" applyAlignment="1" applyProtection="1">
      <alignment horizontal="left" vertical="center"/>
      <protection locked="0"/>
    </xf>
    <xf numFmtId="0" fontId="264" fillId="0" borderId="0" xfId="0" applyFont="1" applyAlignment="1">
      <alignment horizontal="left" vertical="center"/>
    </xf>
    <xf numFmtId="164" fontId="101" fillId="0" borderId="34" xfId="0" applyNumberFormat="1" applyFont="1" applyBorder="1" applyAlignment="1" applyProtection="1">
      <alignment vertical="top" shrinkToFit="1"/>
      <protection locked="0"/>
    </xf>
    <xf numFmtId="44" fontId="101" fillId="0" borderId="52" xfId="0" applyNumberFormat="1" applyFont="1" applyBorder="1" applyAlignment="1" applyProtection="1">
      <alignment vertical="top" shrinkToFit="1"/>
      <protection locked="0"/>
    </xf>
    <xf numFmtId="44" fontId="101" fillId="0" borderId="34" xfId="0" applyNumberFormat="1" applyFont="1" applyBorder="1" applyAlignment="1" applyProtection="1">
      <alignment vertical="top" shrinkToFit="1"/>
      <protection locked="0"/>
    </xf>
    <xf numFmtId="0" fontId="181" fillId="0" borderId="0" xfId="36" applyFont="1" applyBorder="1" applyAlignment="1" applyProtection="1">
      <alignment vertical="center"/>
    </xf>
    <xf numFmtId="0" fontId="181" fillId="0" borderId="0" xfId="36" applyFont="1" applyBorder="1" applyAlignment="1" applyProtection="1">
      <alignment horizontal="left" vertical="center" wrapText="1"/>
    </xf>
    <xf numFmtId="0" fontId="1" fillId="0" borderId="0" xfId="0" applyFont="1" applyAlignment="1">
      <alignment horizontal="left" vertical="center"/>
    </xf>
    <xf numFmtId="0" fontId="128" fillId="0" borderId="28" xfId="0" applyFont="1" applyBorder="1" applyAlignment="1">
      <alignment horizontal="left" vertical="top" wrapText="1" indent="1" shrinkToFit="1"/>
    </xf>
    <xf numFmtId="0" fontId="28" fillId="0" borderId="0" xfId="36" applyBorder="1" applyAlignment="1" applyProtection="1">
      <alignment vertical="top"/>
    </xf>
    <xf numFmtId="0" fontId="28" fillId="0" borderId="0" xfId="36" applyBorder="1" applyAlignment="1" applyProtection="1">
      <alignment vertical="center"/>
    </xf>
    <xf numFmtId="0" fontId="267" fillId="0" borderId="0" xfId="0" applyFont="1" applyAlignment="1">
      <alignment horizontal="left" wrapText="1"/>
    </xf>
    <xf numFmtId="0" fontId="184" fillId="0" borderId="0" xfId="0" applyFont="1"/>
    <xf numFmtId="0" fontId="105" fillId="36" borderId="12" xfId="0" applyFont="1" applyFill="1" applyBorder="1" applyAlignment="1">
      <alignment horizontal="center" vertical="center"/>
    </xf>
    <xf numFmtId="0" fontId="101" fillId="0" borderId="70" xfId="0" applyFont="1" applyBorder="1" applyAlignment="1">
      <alignment horizontal="center" vertical="center"/>
    </xf>
    <xf numFmtId="0" fontId="101" fillId="0" borderId="71" xfId="0" applyFont="1" applyBorder="1" applyAlignment="1">
      <alignment horizontal="center" vertical="center"/>
    </xf>
    <xf numFmtId="0" fontId="101" fillId="0" borderId="72" xfId="0" applyFont="1" applyBorder="1" applyAlignment="1">
      <alignment horizontal="center" vertical="center"/>
    </xf>
    <xf numFmtId="0" fontId="101" fillId="0" borderId="74" xfId="0" applyFont="1" applyBorder="1" applyAlignment="1">
      <alignment horizontal="center" vertical="center"/>
    </xf>
    <xf numFmtId="0" fontId="101" fillId="0" borderId="76" xfId="0" applyFont="1" applyBorder="1" applyAlignment="1">
      <alignment horizontal="center" vertical="center"/>
    </xf>
    <xf numFmtId="164" fontId="24" fillId="0" borderId="15" xfId="0" applyNumberFormat="1" applyFont="1" applyBorder="1" applyAlignment="1" applyProtection="1">
      <alignment vertical="top" shrinkToFit="1"/>
      <protection locked="0"/>
    </xf>
    <xf numFmtId="0" fontId="24" fillId="0" borderId="0" xfId="0" applyFont="1" applyAlignment="1">
      <alignment vertical="top"/>
    </xf>
    <xf numFmtId="44" fontId="24" fillId="0" borderId="28" xfId="0" applyNumberFormat="1" applyFont="1" applyBorder="1" applyAlignment="1" applyProtection="1">
      <alignment vertical="top" shrinkToFit="1"/>
      <protection locked="0"/>
    </xf>
    <xf numFmtId="44" fontId="24" fillId="0" borderId="12" xfId="0" applyNumberFormat="1" applyFont="1" applyBorder="1" applyAlignment="1" applyProtection="1">
      <alignment vertical="top" shrinkToFit="1"/>
      <protection locked="0"/>
    </xf>
    <xf numFmtId="44" fontId="24" fillId="0" borderId="28" xfId="0" applyNumberFormat="1" applyFont="1" applyBorder="1" applyAlignment="1">
      <alignment vertical="top" shrinkToFit="1"/>
    </xf>
    <xf numFmtId="44" fontId="24" fillId="0" borderId="12" xfId="0" applyNumberFormat="1" applyFont="1" applyBorder="1" applyAlignment="1">
      <alignment vertical="top" shrinkToFit="1"/>
    </xf>
    <xf numFmtId="44" fontId="24" fillId="0" borderId="0" xfId="0" applyNumberFormat="1" applyFont="1" applyAlignment="1" applyProtection="1">
      <alignment vertical="top"/>
      <protection locked="0"/>
    </xf>
    <xf numFmtId="44" fontId="105" fillId="0" borderId="12" xfId="0" applyNumberFormat="1" applyFont="1" applyBorder="1" applyAlignment="1">
      <alignment vertical="top" shrinkToFit="1"/>
    </xf>
    <xf numFmtId="0" fontId="24" fillId="0" borderId="15" xfId="0" applyFont="1" applyBorder="1" applyAlignment="1">
      <alignment horizontal="center" vertical="top"/>
    </xf>
    <xf numFmtId="0" fontId="24" fillId="0" borderId="15" xfId="0" applyFont="1" applyBorder="1" applyAlignment="1">
      <alignment vertical="top"/>
    </xf>
    <xf numFmtId="0" fontId="142" fillId="0" borderId="15" xfId="0" applyFont="1" applyBorder="1" applyAlignment="1">
      <alignment horizontal="center" vertical="top"/>
    </xf>
    <xf numFmtId="0" fontId="142" fillId="0" borderId="15" xfId="0" applyFont="1" applyBorder="1" applyAlignment="1">
      <alignment vertical="top"/>
    </xf>
    <xf numFmtId="44" fontId="101" fillId="0" borderId="12" xfId="28" applyFont="1" applyBorder="1" applyAlignment="1" applyProtection="1">
      <alignment vertical="top" shrinkToFit="1"/>
      <protection locked="0"/>
    </xf>
    <xf numFmtId="44" fontId="142" fillId="0" borderId="27" xfId="0" applyNumberFormat="1" applyFont="1" applyBorder="1" applyAlignment="1">
      <alignment vertical="top" shrinkToFit="1"/>
    </xf>
    <xf numFmtId="0" fontId="271" fillId="0" borderId="0" xfId="0" applyFont="1" applyAlignment="1">
      <alignment vertical="top"/>
    </xf>
    <xf numFmtId="44" fontId="142" fillId="0" borderId="12" xfId="0" applyNumberFormat="1" applyFont="1" applyBorder="1" applyAlignment="1">
      <alignment vertical="top" shrinkToFit="1"/>
    </xf>
    <xf numFmtId="0" fontId="19" fillId="0" borderId="0" xfId="0" applyFont="1" applyAlignment="1">
      <alignment horizontal="left" vertical="center" indent="1"/>
    </xf>
    <xf numFmtId="0" fontId="12" fillId="0" borderId="0" xfId="0" applyFont="1" applyAlignment="1">
      <alignment horizontal="left" vertical="center" wrapText="1" indent="1" shrinkToFit="1"/>
    </xf>
    <xf numFmtId="0" fontId="19" fillId="0" borderId="0" xfId="0" applyFont="1" applyAlignment="1">
      <alignment horizontal="left" vertical="center" indent="1" shrinkToFit="1"/>
    </xf>
    <xf numFmtId="0" fontId="11" fillId="0" borderId="0" xfId="0" applyFont="1" applyAlignment="1">
      <alignment horizontal="left" vertical="center" indent="1" shrinkToFit="1"/>
    </xf>
    <xf numFmtId="0" fontId="109" fillId="0" borderId="0" xfId="0" applyFont="1" applyAlignment="1">
      <alignment horizontal="center" vertical="center"/>
    </xf>
    <xf numFmtId="0" fontId="22" fillId="0" borderId="0" xfId="0" applyFont="1" applyAlignment="1">
      <alignment horizontal="center" vertical="top"/>
    </xf>
    <xf numFmtId="44" fontId="142" fillId="0" borderId="0" xfId="0" applyNumberFormat="1" applyFont="1" applyAlignment="1">
      <alignment vertical="top" shrinkToFit="1"/>
    </xf>
    <xf numFmtId="44" fontId="24" fillId="0" borderId="0" xfId="0" applyNumberFormat="1" applyFont="1" applyAlignment="1">
      <alignment vertical="top" shrinkToFit="1"/>
    </xf>
    <xf numFmtId="0" fontId="24" fillId="0" borderId="0" xfId="0" applyFont="1" applyAlignment="1">
      <alignment horizontal="center" vertical="top"/>
    </xf>
    <xf numFmtId="0" fontId="142" fillId="0" borderId="0" xfId="0" applyFont="1" applyAlignment="1">
      <alignment horizontal="center" vertical="top"/>
    </xf>
    <xf numFmtId="0" fontId="142" fillId="0" borderId="0" xfId="0" applyFont="1" applyAlignment="1">
      <alignment vertical="top"/>
    </xf>
    <xf numFmtId="44" fontId="24" fillId="0" borderId="0" xfId="28" applyFont="1" applyFill="1" applyBorder="1" applyAlignment="1" applyProtection="1">
      <alignment vertical="top" shrinkToFit="1"/>
      <protection locked="0"/>
    </xf>
    <xf numFmtId="44" fontId="24" fillId="0" borderId="0" xfId="0" applyNumberFormat="1" applyFont="1" applyAlignment="1" applyProtection="1">
      <alignment vertical="top" shrinkToFit="1"/>
      <protection locked="0"/>
    </xf>
    <xf numFmtId="44" fontId="105" fillId="0" borderId="0" xfId="0" applyNumberFormat="1" applyFont="1" applyAlignment="1">
      <alignment vertical="top" shrinkToFit="1"/>
    </xf>
    <xf numFmtId="0" fontId="101" fillId="0" borderId="15" xfId="0" applyFont="1" applyBorder="1" applyAlignment="1">
      <alignment vertical="top"/>
    </xf>
    <xf numFmtId="0" fontId="101" fillId="0" borderId="12" xfId="0" applyFont="1" applyBorder="1" applyAlignment="1">
      <alignment vertical="top"/>
    </xf>
    <xf numFmtId="0" fontId="105" fillId="0" borderId="15" xfId="0" applyFont="1" applyBorder="1" applyAlignment="1">
      <alignment vertical="center"/>
    </xf>
    <xf numFmtId="0" fontId="105" fillId="0" borderId="12" xfId="0" applyFont="1" applyBorder="1" applyAlignment="1">
      <alignment vertical="center"/>
    </xf>
    <xf numFmtId="0" fontId="105" fillId="0" borderId="28" xfId="0" applyFont="1" applyBorder="1" applyAlignment="1">
      <alignment vertical="center" wrapText="1" shrinkToFit="1"/>
    </xf>
    <xf numFmtId="164" fontId="101" fillId="0" borderId="12" xfId="0" applyNumberFormat="1" applyFont="1" applyBorder="1" applyAlignment="1" applyProtection="1">
      <alignment vertical="top"/>
      <protection locked="0"/>
    </xf>
    <xf numFmtId="0" fontId="105" fillId="0" borderId="12" xfId="0" applyFont="1" applyBorder="1" applyAlignment="1">
      <alignment horizontal="center" vertical="top"/>
    </xf>
    <xf numFmtId="175" fontId="8" fillId="0" borderId="12" xfId="0" applyNumberFormat="1" applyFont="1" applyBorder="1" applyAlignment="1" applyProtection="1">
      <alignment horizontal="right"/>
      <protection locked="0"/>
    </xf>
    <xf numFmtId="175" fontId="8" fillId="0" borderId="12" xfId="0" applyNumberFormat="1" applyFont="1" applyBorder="1" applyAlignment="1" applyProtection="1">
      <alignment horizontal="left"/>
      <protection locked="0"/>
    </xf>
    <xf numFmtId="0" fontId="8" fillId="44" borderId="12" xfId="0" applyFont="1" applyFill="1" applyBorder="1" applyAlignment="1" applyProtection="1">
      <alignment horizontal="center"/>
      <protection locked="0"/>
    </xf>
    <xf numFmtId="175" fontId="31" fillId="0" borderId="15" xfId="0" applyNumberFormat="1" applyFont="1" applyBorder="1"/>
    <xf numFmtId="0" fontId="112" fillId="24" borderId="12" xfId="0" applyFont="1" applyFill="1" applyBorder="1" applyAlignment="1">
      <alignment horizontal="center"/>
    </xf>
    <xf numFmtId="0" fontId="8" fillId="0" borderId="12" xfId="0" applyFont="1" applyBorder="1" applyAlignment="1">
      <alignment vertical="center"/>
    </xf>
    <xf numFmtId="44" fontId="8" fillId="0" borderId="28" xfId="0" applyNumberFormat="1" applyFont="1" applyBorder="1" applyProtection="1">
      <protection locked="0"/>
    </xf>
    <xf numFmtId="0" fontId="35" fillId="0" borderId="0" xfId="0" applyFont="1" applyAlignment="1">
      <alignment horizontal="left" vertical="center"/>
    </xf>
    <xf numFmtId="0" fontId="17" fillId="0" borderId="0" xfId="0" applyFont="1" applyAlignment="1">
      <alignment horizontal="left" vertical="center"/>
    </xf>
    <xf numFmtId="0" fontId="27" fillId="0" borderId="0" xfId="0" applyFont="1" applyAlignment="1">
      <alignment horizontal="left" vertical="center" shrinkToFit="1"/>
    </xf>
    <xf numFmtId="0" fontId="288" fillId="0" borderId="0" xfId="0" applyFont="1" applyAlignment="1">
      <alignment vertical="center" wrapText="1"/>
    </xf>
    <xf numFmtId="0" fontId="39" fillId="0" borderId="0" xfId="0" applyFont="1" applyAlignment="1">
      <alignment vertical="center" wrapText="1"/>
    </xf>
    <xf numFmtId="0" fontId="132" fillId="0" borderId="0" xfId="0" applyFont="1"/>
    <xf numFmtId="0" fontId="128" fillId="0" borderId="0" xfId="0" applyFont="1"/>
    <xf numFmtId="0" fontId="249" fillId="0" borderId="0" xfId="41" applyFont="1" applyAlignment="1">
      <alignment vertical="center" wrapText="1"/>
    </xf>
    <xf numFmtId="0" fontId="249" fillId="0" borderId="0" xfId="0" applyFont="1" applyAlignment="1">
      <alignment vertical="center" wrapText="1"/>
    </xf>
    <xf numFmtId="0" fontId="128" fillId="0" borderId="0" xfId="0" applyFont="1" applyAlignment="1">
      <alignment vertical="top"/>
    </xf>
    <xf numFmtId="0" fontId="128" fillId="0" borderId="0" xfId="41" applyFont="1" applyAlignment="1">
      <alignment vertical="top"/>
    </xf>
    <xf numFmtId="0" fontId="157" fillId="0" borderId="0" xfId="41" applyFont="1" applyAlignment="1">
      <alignment vertical="top"/>
    </xf>
    <xf numFmtId="0" fontId="37" fillId="0" borderId="17" xfId="0" applyFont="1" applyBorder="1"/>
    <xf numFmtId="0" fontId="37" fillId="0" borderId="0" xfId="0" applyFont="1"/>
    <xf numFmtId="0" fontId="249" fillId="0" borderId="16" xfId="41" applyFont="1" applyBorder="1" applyAlignment="1">
      <alignment vertical="center"/>
    </xf>
    <xf numFmtId="0" fontId="249" fillId="0" borderId="43" xfId="41" applyFont="1" applyBorder="1" applyAlignment="1">
      <alignment vertical="center"/>
    </xf>
    <xf numFmtId="0" fontId="249" fillId="0" borderId="44" xfId="41" applyFont="1" applyBorder="1" applyAlignment="1">
      <alignment vertical="center"/>
    </xf>
    <xf numFmtId="0" fontId="249" fillId="0" borderId="17" xfId="41" applyFont="1" applyBorder="1" applyAlignment="1">
      <alignment vertical="center"/>
    </xf>
    <xf numFmtId="0" fontId="249" fillId="0" borderId="0" xfId="41" applyFont="1" applyAlignment="1">
      <alignment vertical="center"/>
    </xf>
    <xf numFmtId="0" fontId="249" fillId="0" borderId="22" xfId="41" applyFont="1" applyBorder="1" applyAlignment="1">
      <alignment vertical="center"/>
    </xf>
    <xf numFmtId="0" fontId="249" fillId="0" borderId="20" xfId="41" applyFont="1" applyBorder="1" applyAlignment="1">
      <alignment vertical="center"/>
    </xf>
    <xf numFmtId="0" fontId="249" fillId="0" borderId="21" xfId="41" applyFont="1" applyBorder="1" applyAlignment="1">
      <alignment vertical="center"/>
    </xf>
    <xf numFmtId="0" fontId="249" fillId="0" borderId="29" xfId="41" applyFont="1" applyBorder="1" applyAlignment="1">
      <alignment vertical="center"/>
    </xf>
    <xf numFmtId="0" fontId="289" fillId="0" borderId="0" xfId="0" applyFont="1" applyAlignment="1">
      <alignment vertical="center"/>
    </xf>
    <xf numFmtId="0" fontId="196" fillId="0" borderId="0" xfId="0" applyFont="1" applyAlignment="1">
      <alignment vertical="center" wrapText="1"/>
    </xf>
    <xf numFmtId="0" fontId="134" fillId="33" borderId="12" xfId="0" applyFont="1" applyFill="1" applyBorder="1"/>
    <xf numFmtId="0" fontId="179" fillId="0" borderId="12" xfId="0" applyFont="1" applyBorder="1"/>
    <xf numFmtId="0" fontId="199" fillId="0" borderId="12" xfId="0" applyFont="1" applyBorder="1"/>
    <xf numFmtId="0" fontId="146" fillId="0" borderId="12" xfId="0" applyFont="1" applyBorder="1" applyAlignment="1">
      <alignment horizontal="right"/>
    </xf>
    <xf numFmtId="0" fontId="146" fillId="0" borderId="12" xfId="0" applyFont="1" applyBorder="1"/>
    <xf numFmtId="0" fontId="11" fillId="27" borderId="0" xfId="0" applyFont="1" applyFill="1"/>
    <xf numFmtId="0" fontId="11" fillId="27" borderId="0" xfId="0" applyFont="1" applyFill="1" applyAlignment="1">
      <alignment horizontal="right"/>
    </xf>
    <xf numFmtId="165" fontId="184" fillId="36" borderId="34" xfId="0" applyNumberFormat="1" applyFont="1" applyFill="1" applyBorder="1" applyAlignment="1" applyProtection="1">
      <alignment horizontal="left" vertical="center"/>
      <protection locked="0"/>
    </xf>
    <xf numFmtId="0" fontId="202" fillId="36" borderId="34" xfId="0" applyFont="1" applyFill="1" applyBorder="1" applyAlignment="1" applyProtection="1">
      <alignment horizontal="left" vertical="center"/>
      <protection locked="0"/>
    </xf>
    <xf numFmtId="0" fontId="181" fillId="36" borderId="34" xfId="36" applyFont="1" applyFill="1" applyBorder="1" applyAlignment="1" applyProtection="1">
      <alignment horizontal="left" vertical="center"/>
      <protection locked="0"/>
    </xf>
    <xf numFmtId="166" fontId="202" fillId="36" borderId="34" xfId="0" applyNumberFormat="1" applyFont="1" applyFill="1" applyBorder="1" applyAlignment="1" applyProtection="1">
      <alignment horizontal="left" vertical="center"/>
      <protection locked="0"/>
    </xf>
    <xf numFmtId="0" fontId="202" fillId="36" borderId="34" xfId="0" applyFont="1" applyFill="1" applyBorder="1" applyAlignment="1" applyProtection="1">
      <alignment horizontal="left" vertical="center" wrapText="1"/>
      <protection locked="0"/>
    </xf>
    <xf numFmtId="49" fontId="201" fillId="36" borderId="12" xfId="0" applyNumberFormat="1" applyFont="1" applyFill="1" applyBorder="1" applyAlignment="1" applyProtection="1">
      <alignment horizontal="left" vertical="center"/>
      <protection locked="0"/>
    </xf>
    <xf numFmtId="0" fontId="195" fillId="0" borderId="57" xfId="0" applyFont="1" applyBorder="1" applyAlignment="1" applyProtection="1">
      <alignment horizontal="left" vertical="center"/>
      <protection locked="0"/>
    </xf>
    <xf numFmtId="49" fontId="195" fillId="0" borderId="57" xfId="0" applyNumberFormat="1" applyFont="1" applyBorder="1" applyAlignment="1" applyProtection="1">
      <alignment horizontal="left" vertical="center"/>
      <protection locked="0"/>
    </xf>
    <xf numFmtId="49" fontId="198" fillId="0" borderId="57" xfId="0" applyNumberFormat="1" applyFont="1" applyBorder="1" applyAlignment="1" applyProtection="1">
      <alignment horizontal="left" vertical="center"/>
      <protection locked="0"/>
    </xf>
    <xf numFmtId="0" fontId="195" fillId="0" borderId="57" xfId="0" applyFont="1" applyBorder="1" applyAlignment="1">
      <alignment horizontal="left" vertical="center" indent="1"/>
    </xf>
    <xf numFmtId="0" fontId="195" fillId="0" borderId="57" xfId="0" applyFont="1" applyBorder="1" applyAlignment="1">
      <alignment horizontal="left"/>
    </xf>
    <xf numFmtId="0" fontId="195" fillId="0" borderId="57" xfId="41" applyFont="1" applyBorder="1" applyAlignment="1">
      <alignment horizontal="left" vertical="center"/>
    </xf>
    <xf numFmtId="0" fontId="195" fillId="0" borderId="57" xfId="0" applyFont="1" applyBorder="1" applyAlignment="1">
      <alignment horizontal="left" vertical="top"/>
    </xf>
    <xf numFmtId="0" fontId="32" fillId="0" borderId="0" xfId="0" applyFont="1" applyAlignment="1" applyProtection="1">
      <alignment horizontal="left" vertical="center"/>
      <protection locked="0"/>
    </xf>
    <xf numFmtId="49" fontId="32" fillId="0" borderId="0" xfId="0" applyNumberFormat="1" applyFont="1" applyAlignment="1" applyProtection="1">
      <alignment horizontal="left" vertical="center"/>
      <protection locked="0"/>
    </xf>
    <xf numFmtId="165" fontId="32" fillId="0" borderId="0" xfId="0" applyNumberFormat="1" applyFont="1" applyAlignment="1" applyProtection="1">
      <alignment horizontal="left" vertical="center"/>
      <protection locked="0"/>
    </xf>
    <xf numFmtId="166" fontId="32" fillId="0" borderId="0" xfId="0" applyNumberFormat="1" applyFont="1" applyAlignment="1" applyProtection="1">
      <alignment horizontal="left" vertical="center"/>
      <protection locked="0"/>
    </xf>
    <xf numFmtId="0" fontId="32" fillId="0" borderId="0" xfId="0" applyFont="1" applyAlignment="1" applyProtection="1">
      <alignment horizontal="left" vertical="center" wrapText="1"/>
      <protection locked="0"/>
    </xf>
    <xf numFmtId="8" fontId="32" fillId="0" borderId="0" xfId="0" applyNumberFormat="1" applyFont="1" applyAlignment="1" applyProtection="1">
      <alignment horizontal="left" vertical="center" indent="1"/>
      <protection locked="0"/>
    </xf>
    <xf numFmtId="170" fontId="37" fillId="0" borderId="0" xfId="0" applyNumberFormat="1" applyFont="1" applyAlignment="1" applyProtection="1">
      <alignment horizontal="left" vertical="center"/>
      <protection locked="0"/>
    </xf>
    <xf numFmtId="0" fontId="32" fillId="0" borderId="0" xfId="0" applyFont="1" applyAlignment="1" applyProtection="1">
      <alignment horizontal="left" vertical="top" wrapText="1"/>
      <protection locked="0"/>
    </xf>
    <xf numFmtId="0" fontId="32" fillId="0" borderId="0" xfId="0" applyFont="1" applyAlignment="1" applyProtection="1">
      <alignment horizontal="left"/>
      <protection locked="0"/>
    </xf>
    <xf numFmtId="0" fontId="90" fillId="0" borderId="0" xfId="0" applyFont="1"/>
    <xf numFmtId="0" fontId="195" fillId="0" borderId="0" xfId="0" applyFont="1" applyAlignment="1">
      <alignment horizontal="left" vertical="top" wrapText="1"/>
    </xf>
    <xf numFmtId="0" fontId="193" fillId="0" borderId="57" xfId="49" applyFont="1" applyBorder="1" applyAlignment="1">
      <alignment horizontal="left" vertical="center" wrapText="1"/>
    </xf>
    <xf numFmtId="0" fontId="101" fillId="0" borderId="12" xfId="0" applyFont="1" applyBorder="1" applyAlignment="1">
      <alignment horizontal="left"/>
    </xf>
    <xf numFmtId="0" fontId="189" fillId="35" borderId="36" xfId="0" applyFont="1" applyFill="1" applyBorder="1" applyAlignment="1">
      <alignment horizontal="left" vertical="center"/>
    </xf>
    <xf numFmtId="0" fontId="189" fillId="35" borderId="37" xfId="0" applyFont="1" applyFill="1" applyBorder="1" applyAlignment="1">
      <alignment horizontal="left" vertical="center"/>
    </xf>
    <xf numFmtId="0" fontId="189" fillId="35" borderId="38" xfId="0" applyFont="1" applyFill="1" applyBorder="1" applyAlignment="1">
      <alignment horizontal="left" vertical="center"/>
    </xf>
    <xf numFmtId="0" fontId="189" fillId="27" borderId="0" xfId="0" applyFont="1" applyFill="1" applyAlignment="1">
      <alignment horizontal="left" vertical="center"/>
    </xf>
    <xf numFmtId="14" fontId="189" fillId="27" borderId="0" xfId="0" applyNumberFormat="1" applyFont="1" applyFill="1" applyAlignment="1">
      <alignment horizontal="center" vertical="center"/>
    </xf>
    <xf numFmtId="173" fontId="153" fillId="27" borderId="0" xfId="0" applyNumberFormat="1" applyFont="1" applyFill="1" applyAlignment="1">
      <alignment horizontal="left" vertical="center"/>
    </xf>
    <xf numFmtId="0" fontId="299" fillId="27" borderId="0" xfId="0" applyFont="1" applyFill="1" applyAlignment="1">
      <alignment horizontal="left" vertical="center"/>
    </xf>
    <xf numFmtId="14" fontId="299" fillId="27" borderId="0" xfId="0" applyNumberFormat="1" applyFont="1" applyFill="1" applyAlignment="1">
      <alignment horizontal="center" vertical="center"/>
    </xf>
    <xf numFmtId="173" fontId="184" fillId="27" borderId="0" xfId="0" applyNumberFormat="1" applyFont="1" applyFill="1" applyAlignment="1">
      <alignment horizontal="left" vertical="center"/>
    </xf>
    <xf numFmtId="0" fontId="247" fillId="27" borderId="0" xfId="0" applyFont="1" applyFill="1" applyAlignment="1">
      <alignment horizontal="left" vertical="center"/>
    </xf>
    <xf numFmtId="0" fontId="300" fillId="27" borderId="0" xfId="0" applyFont="1" applyFill="1" applyAlignment="1">
      <alignment horizontal="left" vertical="center"/>
    </xf>
    <xf numFmtId="0" fontId="301" fillId="0" borderId="0" xfId="0" applyFont="1" applyAlignment="1">
      <alignment horizontal="left" vertical="center"/>
    </xf>
    <xf numFmtId="168" fontId="101" fillId="0" borderId="12" xfId="0" applyNumberFormat="1" applyFont="1" applyBorder="1" applyAlignment="1" applyProtection="1">
      <alignment vertical="top"/>
      <protection locked="0"/>
    </xf>
    <xf numFmtId="0" fontId="101" fillId="36" borderId="15" xfId="0" applyFont="1" applyFill="1" applyBorder="1" applyAlignment="1">
      <alignment horizontal="center" vertical="top"/>
    </xf>
    <xf numFmtId="0" fontId="101" fillId="36" borderId="31" xfId="0" applyFont="1" applyFill="1" applyBorder="1" applyAlignment="1" applyProtection="1">
      <alignment shrinkToFit="1"/>
      <protection locked="0"/>
    </xf>
    <xf numFmtId="0" fontId="24" fillId="36" borderId="15" xfId="0" applyFont="1" applyFill="1" applyBorder="1" applyAlignment="1">
      <alignment horizontal="center" vertical="top"/>
    </xf>
    <xf numFmtId="0" fontId="189" fillId="35" borderId="37" xfId="0" applyFont="1" applyFill="1" applyBorder="1" applyAlignment="1">
      <alignment horizontal="center" vertical="center"/>
    </xf>
    <xf numFmtId="0" fontId="28" fillId="0" borderId="0" xfId="36" applyFill="1" applyBorder="1" applyAlignment="1" applyProtection="1">
      <alignment horizontal="left" vertical="center" wrapText="1"/>
    </xf>
    <xf numFmtId="49" fontId="219" fillId="42" borderId="57" xfId="0" applyNumberFormat="1" applyFont="1" applyFill="1" applyBorder="1" applyAlignment="1">
      <alignment horizontal="left" vertical="top" wrapText="1"/>
    </xf>
    <xf numFmtId="49" fontId="219" fillId="42" borderId="0" xfId="0" applyNumberFormat="1" applyFont="1" applyFill="1" applyAlignment="1">
      <alignment horizontal="left" vertical="top" wrapText="1"/>
    </xf>
    <xf numFmtId="0" fontId="205" fillId="33" borderId="0" xfId="0" applyFont="1" applyFill="1" applyAlignment="1">
      <alignment horizontal="left" vertical="center"/>
    </xf>
    <xf numFmtId="0" fontId="234" fillId="0" borderId="34" xfId="0" applyFont="1" applyBorder="1" applyAlignment="1">
      <alignment horizontal="left" vertical="center" wrapText="1" shrinkToFit="1"/>
    </xf>
    <xf numFmtId="0" fontId="234" fillId="0" borderId="27" xfId="0" applyFont="1" applyBorder="1" applyAlignment="1">
      <alignment horizontal="left" vertical="center" wrapText="1" shrinkToFit="1"/>
    </xf>
    <xf numFmtId="0" fontId="0" fillId="0" borderId="0" xfId="0" applyAlignment="1">
      <alignment horizontal="left" vertical="center" wrapText="1"/>
    </xf>
    <xf numFmtId="0" fontId="0" fillId="0" borderId="49" xfId="0" applyBorder="1" applyAlignment="1">
      <alignment horizontal="left" vertical="center" wrapText="1"/>
    </xf>
    <xf numFmtId="0" fontId="225" fillId="30" borderId="0" xfId="0" applyFont="1" applyFill="1" applyAlignment="1">
      <alignment horizontal="left" vertical="center" wrapText="1"/>
    </xf>
    <xf numFmtId="0" fontId="0" fillId="0" borderId="0" xfId="0" applyAlignment="1">
      <alignment horizontal="left" vertical="top" wrapText="1"/>
    </xf>
    <xf numFmtId="0" fontId="100" fillId="32" borderId="57" xfId="0" applyFont="1" applyFill="1" applyBorder="1" applyAlignment="1">
      <alignment horizontal="left" vertical="center" wrapText="1"/>
    </xf>
    <xf numFmtId="0" fontId="100" fillId="32" borderId="0" xfId="0" applyFont="1" applyFill="1" applyAlignment="1">
      <alignment horizontal="left" vertical="center" wrapText="1"/>
    </xf>
    <xf numFmtId="0" fontId="0" fillId="33" borderId="31" xfId="0" applyFill="1" applyBorder="1" applyAlignment="1">
      <alignment horizontal="left" vertical="center" wrapText="1"/>
    </xf>
    <xf numFmtId="0" fontId="296" fillId="36" borderId="0" xfId="0" applyFont="1" applyFill="1" applyAlignment="1">
      <alignment horizontal="center" vertical="center"/>
    </xf>
    <xf numFmtId="0" fontId="297" fillId="36" borderId="0" xfId="0" applyFont="1" applyFill="1" applyAlignment="1">
      <alignment horizontal="center" vertical="center"/>
    </xf>
    <xf numFmtId="0" fontId="128" fillId="0" borderId="0" xfId="0" applyFont="1" applyAlignment="1">
      <alignment horizontal="right" vertical="center"/>
    </xf>
    <xf numFmtId="0" fontId="282" fillId="27" borderId="34" xfId="0" applyFont="1" applyFill="1" applyBorder="1" applyAlignment="1">
      <alignment horizontal="center" vertical="center" wrapText="1"/>
    </xf>
    <xf numFmtId="0" fontId="282" fillId="27" borderId="31" xfId="0" applyFont="1" applyFill="1" applyBorder="1" applyAlignment="1">
      <alignment horizontal="center" vertical="center" wrapText="1"/>
    </xf>
    <xf numFmtId="0" fontId="282" fillId="27" borderId="27" xfId="0" applyFont="1" applyFill="1" applyBorder="1" applyAlignment="1">
      <alignment horizontal="center" vertical="center" wrapText="1"/>
    </xf>
    <xf numFmtId="0" fontId="178" fillId="40" borderId="12" xfId="0" applyFont="1" applyFill="1" applyBorder="1" applyAlignment="1">
      <alignment horizontal="left" vertical="center" wrapText="1"/>
    </xf>
    <xf numFmtId="0" fontId="134" fillId="0" borderId="0" xfId="0" applyFont="1" applyAlignment="1">
      <alignment horizontal="center" vertical="center"/>
    </xf>
    <xf numFmtId="0" fontId="146" fillId="0" borderId="34" xfId="0" applyFont="1" applyBorder="1" applyAlignment="1">
      <alignment horizontal="left"/>
    </xf>
    <xf numFmtId="0" fontId="146" fillId="0" borderId="31" xfId="0" applyFont="1" applyBorder="1" applyAlignment="1">
      <alignment horizontal="left"/>
    </xf>
    <xf numFmtId="0" fontId="146" fillId="0" borderId="27" xfId="0" applyFont="1" applyBorder="1" applyAlignment="1">
      <alignment horizontal="left"/>
    </xf>
    <xf numFmtId="0" fontId="158" fillId="0" borderId="0" xfId="0" applyFont="1" applyAlignment="1">
      <alignment horizontal="right" vertical="center"/>
    </xf>
    <xf numFmtId="0" fontId="124" fillId="0" borderId="12" xfId="0" applyFont="1" applyBorder="1" applyAlignment="1">
      <alignment horizontal="left" vertical="top" wrapText="1"/>
    </xf>
    <xf numFmtId="170" fontId="190" fillId="27" borderId="30" xfId="0" applyNumberFormat="1" applyFont="1" applyFill="1" applyBorder="1" applyAlignment="1" applyProtection="1">
      <alignment horizontal="center" wrapText="1"/>
      <protection locked="0"/>
    </xf>
    <xf numFmtId="170" fontId="190" fillId="27" borderId="58" xfId="0" applyNumberFormat="1" applyFont="1" applyFill="1" applyBorder="1" applyAlignment="1" applyProtection="1">
      <alignment horizontal="center" wrapText="1"/>
      <protection locked="0"/>
    </xf>
    <xf numFmtId="0" fontId="134" fillId="0" borderId="0" xfId="0" applyFont="1" applyAlignment="1">
      <alignment horizontal="center" vertical="center" wrapText="1"/>
    </xf>
    <xf numFmtId="0" fontId="188" fillId="30" borderId="0" xfId="0" applyFont="1" applyFill="1" applyAlignment="1">
      <alignment horizontal="center" vertical="center" wrapText="1"/>
    </xf>
    <xf numFmtId="0" fontId="134" fillId="33" borderId="34" xfId="0" applyFont="1" applyFill="1" applyBorder="1" applyAlignment="1">
      <alignment horizontal="center"/>
    </xf>
    <xf numFmtId="0" fontId="134" fillId="33" borderId="31" xfId="0" applyFont="1" applyFill="1" applyBorder="1" applyAlignment="1">
      <alignment horizontal="center"/>
    </xf>
    <xf numFmtId="0" fontId="134" fillId="33" borderId="27" xfId="0" applyFont="1" applyFill="1" applyBorder="1" applyAlignment="1">
      <alignment horizontal="center"/>
    </xf>
    <xf numFmtId="0" fontId="124" fillId="0" borderId="0" xfId="0" applyFont="1" applyAlignment="1">
      <alignment horizontal="left" vertical="center" wrapText="1" indent="1"/>
    </xf>
    <xf numFmtId="0" fontId="140" fillId="33" borderId="34" xfId="0" applyFont="1" applyFill="1" applyBorder="1" applyAlignment="1">
      <alignment horizontal="center" vertical="center"/>
    </xf>
    <xf numFmtId="0" fontId="140" fillId="33" borderId="31" xfId="0" applyFont="1" applyFill="1" applyBorder="1" applyAlignment="1">
      <alignment horizontal="center" vertical="center"/>
    </xf>
    <xf numFmtId="0" fontId="140" fillId="33" borderId="27" xfId="0" applyFont="1" applyFill="1" applyBorder="1" applyAlignment="1">
      <alignment horizontal="center" vertical="center"/>
    </xf>
    <xf numFmtId="0" fontId="186" fillId="0" borderId="0" xfId="0" applyFont="1" applyAlignment="1">
      <alignment horizontal="center" vertical="center" textRotation="90" wrapText="1"/>
    </xf>
    <xf numFmtId="0" fontId="183" fillId="0" borderId="0" xfId="0" applyFont="1" applyAlignment="1">
      <alignment horizontal="center" vertical="center" wrapText="1"/>
    </xf>
    <xf numFmtId="0" fontId="185" fillId="0" borderId="0" xfId="0" applyFont="1" applyAlignment="1">
      <alignment horizontal="center" vertical="center" wrapText="1"/>
    </xf>
    <xf numFmtId="0" fontId="187" fillId="0" borderId="0" xfId="0" applyFont="1" applyAlignment="1">
      <alignment horizontal="center" vertical="center" wrapText="1"/>
    </xf>
    <xf numFmtId="0" fontId="101" fillId="30" borderId="28" xfId="0" applyFont="1" applyFill="1" applyBorder="1" applyAlignment="1">
      <alignment horizontal="center" vertical="center" textRotation="90" wrapText="1"/>
    </xf>
    <xf numFmtId="0" fontId="101" fillId="30" borderId="61" xfId="0" applyFont="1" applyFill="1" applyBorder="1" applyAlignment="1">
      <alignment horizontal="center" vertical="center" textRotation="90" wrapText="1"/>
    </xf>
    <xf numFmtId="0" fontId="101" fillId="30" borderId="15" xfId="0" applyFont="1" applyFill="1" applyBorder="1" applyAlignment="1">
      <alignment horizontal="center" vertical="center" textRotation="90" wrapText="1"/>
    </xf>
    <xf numFmtId="0" fontId="124" fillId="30" borderId="28" xfId="0" applyFont="1" applyFill="1" applyBorder="1" applyAlignment="1">
      <alignment horizontal="center" vertical="center" textRotation="90" wrapText="1"/>
    </xf>
    <xf numFmtId="0" fontId="124" fillId="30" borderId="61" xfId="0" applyFont="1" applyFill="1" applyBorder="1" applyAlignment="1">
      <alignment horizontal="center" vertical="center" textRotation="90" wrapText="1"/>
    </xf>
    <xf numFmtId="0" fontId="124" fillId="30" borderId="15" xfId="0" applyFont="1" applyFill="1" applyBorder="1" applyAlignment="1">
      <alignment horizontal="center" vertical="center" textRotation="90" wrapText="1"/>
    </xf>
    <xf numFmtId="0" fontId="132" fillId="0" borderId="0" xfId="0" applyFont="1" applyAlignment="1">
      <alignment horizontal="right" vertical="top" wrapText="1"/>
    </xf>
    <xf numFmtId="0" fontId="132" fillId="0" borderId="0" xfId="0" applyFont="1" applyAlignment="1">
      <alignment horizontal="right" vertical="top"/>
    </xf>
    <xf numFmtId="0" fontId="180" fillId="36" borderId="12" xfId="0" applyFont="1" applyFill="1" applyBorder="1" applyAlignment="1" applyProtection="1">
      <alignment horizontal="left" vertical="center"/>
      <protection locked="0"/>
    </xf>
    <xf numFmtId="0" fontId="298" fillId="36" borderId="12" xfId="0" applyFont="1" applyFill="1" applyBorder="1" applyAlignment="1" applyProtection="1">
      <alignment horizontal="left" vertical="top" wrapText="1"/>
      <protection locked="0"/>
    </xf>
    <xf numFmtId="0" fontId="298" fillId="36" borderId="34" xfId="0" applyFont="1" applyFill="1" applyBorder="1" applyAlignment="1" applyProtection="1">
      <alignment horizontal="left" vertical="top" wrapText="1"/>
      <protection locked="0"/>
    </xf>
    <xf numFmtId="0" fontId="187" fillId="0" borderId="0" xfId="0" applyFont="1" applyAlignment="1">
      <alignment horizontal="right" vertical="center"/>
    </xf>
    <xf numFmtId="0" fontId="187" fillId="0" borderId="0" xfId="49" applyFont="1" applyAlignment="1">
      <alignment horizontal="right" vertical="center"/>
    </xf>
    <xf numFmtId="0" fontId="187" fillId="0" borderId="0" xfId="0" applyFont="1" applyAlignment="1">
      <alignment horizontal="right" vertical="center" wrapText="1"/>
    </xf>
    <xf numFmtId="0" fontId="202" fillId="36" borderId="12" xfId="0" applyFont="1" applyFill="1" applyBorder="1" applyAlignment="1" applyProtection="1">
      <alignment horizontal="left" vertical="center" wrapText="1"/>
      <protection locked="0"/>
    </xf>
    <xf numFmtId="0" fontId="202" fillId="36" borderId="34" xfId="0" applyFont="1" applyFill="1" applyBorder="1" applyAlignment="1" applyProtection="1">
      <alignment horizontal="left" vertical="center" wrapText="1"/>
      <protection locked="0"/>
    </xf>
    <xf numFmtId="0" fontId="254" fillId="33" borderId="16" xfId="0" applyFont="1" applyFill="1" applyBorder="1" applyAlignment="1" applyProtection="1">
      <alignment horizontal="center" vertical="distributed" wrapText="1"/>
      <protection locked="0"/>
    </xf>
    <xf numFmtId="0" fontId="254" fillId="33" borderId="44" xfId="0" applyFont="1" applyFill="1" applyBorder="1" applyAlignment="1" applyProtection="1">
      <alignment horizontal="center" vertical="distributed" wrapText="1"/>
      <protection locked="0"/>
    </xf>
    <xf numFmtId="0" fontId="254" fillId="33" borderId="17" xfId="0" applyFont="1" applyFill="1" applyBorder="1" applyAlignment="1" applyProtection="1">
      <alignment horizontal="center" vertical="distributed" wrapText="1"/>
      <protection locked="0"/>
    </xf>
    <xf numFmtId="0" fontId="254" fillId="33" borderId="22" xfId="0" applyFont="1" applyFill="1" applyBorder="1" applyAlignment="1" applyProtection="1">
      <alignment horizontal="center" vertical="distributed" wrapText="1"/>
      <protection locked="0"/>
    </xf>
    <xf numFmtId="0" fontId="253" fillId="0" borderId="0" xfId="0" applyFont="1" applyAlignment="1">
      <alignment horizontal="left"/>
    </xf>
    <xf numFmtId="0" fontId="243" fillId="0" borderId="0" xfId="0" applyFont="1" applyAlignment="1">
      <alignment horizontal="center" vertical="center" wrapText="1"/>
    </xf>
    <xf numFmtId="0" fontId="243" fillId="0" borderId="0" xfId="0" applyFont="1" applyAlignment="1">
      <alignment horizontal="center" vertical="center"/>
    </xf>
    <xf numFmtId="0" fontId="105" fillId="0" borderId="12" xfId="0" applyFont="1" applyBorder="1" applyAlignment="1" applyProtection="1">
      <alignment horizontal="left" wrapText="1"/>
      <protection locked="0"/>
    </xf>
    <xf numFmtId="0" fontId="134" fillId="0" borderId="12" xfId="0" applyFont="1" applyBorder="1" applyAlignment="1">
      <alignment horizontal="center" wrapText="1"/>
    </xf>
    <xf numFmtId="0" fontId="72" fillId="0" borderId="0" xfId="0" applyFont="1" applyAlignment="1">
      <alignment horizontal="center" vertical="center" textRotation="180"/>
    </xf>
    <xf numFmtId="0" fontId="124" fillId="0" borderId="0" xfId="0" quotePrefix="1" applyFont="1" applyAlignment="1">
      <alignment horizontal="left" vertical="center" indent="1"/>
    </xf>
    <xf numFmtId="0" fontId="124" fillId="0" borderId="0" xfId="0" applyFont="1" applyAlignment="1">
      <alignment horizontal="left" vertical="center" indent="1"/>
    </xf>
    <xf numFmtId="0" fontId="101" fillId="0" borderId="0" xfId="0" applyFont="1" applyAlignment="1">
      <alignment horizontal="center" vertical="center" wrapText="1"/>
    </xf>
    <xf numFmtId="0" fontId="134" fillId="0" borderId="12" xfId="0" quotePrefix="1" applyFont="1" applyBorder="1" applyAlignment="1">
      <alignment horizontal="center" wrapText="1"/>
    </xf>
    <xf numFmtId="0" fontId="105" fillId="0" borderId="12" xfId="0" applyFont="1" applyBorder="1" applyAlignment="1">
      <alignment horizontal="left" vertical="top" wrapText="1"/>
    </xf>
    <xf numFmtId="0" fontId="142" fillId="0" borderId="12" xfId="0" applyFont="1" applyBorder="1" applyAlignment="1">
      <alignment horizontal="left" vertical="top" wrapText="1"/>
    </xf>
    <xf numFmtId="0" fontId="256" fillId="0" borderId="28" xfId="0" applyFont="1" applyBorder="1" applyAlignment="1">
      <alignment horizontal="center" vertical="center" wrapText="1"/>
    </xf>
    <xf numFmtId="0" fontId="256" fillId="0" borderId="15" xfId="0" applyFont="1" applyBorder="1" applyAlignment="1">
      <alignment horizontal="center" vertical="center" wrapText="1"/>
    </xf>
    <xf numFmtId="0" fontId="237" fillId="0" borderId="36" xfId="0" applyFont="1" applyBorder="1" applyAlignment="1">
      <alignment horizontal="center" vertical="center" wrapText="1"/>
    </xf>
    <xf numFmtId="0" fontId="237" fillId="0" borderId="37" xfId="0" applyFont="1" applyBorder="1" applyAlignment="1">
      <alignment horizontal="center" vertical="center" wrapText="1"/>
    </xf>
    <xf numFmtId="0" fontId="237" fillId="0" borderId="38" xfId="0" applyFont="1" applyBorder="1" applyAlignment="1">
      <alignment horizontal="center" vertical="center" wrapText="1"/>
    </xf>
    <xf numFmtId="0" fontId="134" fillId="0" borderId="0" xfId="0" applyFont="1" applyAlignment="1">
      <alignment horizontal="left" vertical="center" wrapText="1" indent="1"/>
    </xf>
    <xf numFmtId="0" fontId="134" fillId="33" borderId="12" xfId="0" applyFont="1" applyFill="1" applyBorder="1" applyAlignment="1">
      <alignment horizontal="center" vertical="center"/>
    </xf>
    <xf numFmtId="0" fontId="157" fillId="0" borderId="53" xfId="0" applyFont="1" applyBorder="1" applyAlignment="1">
      <alignment horizontal="center" vertical="center" wrapText="1"/>
    </xf>
    <xf numFmtId="0" fontId="157" fillId="0" borderId="52" xfId="0" applyFont="1" applyBorder="1" applyAlignment="1">
      <alignment horizontal="center" vertical="center" wrapText="1"/>
    </xf>
    <xf numFmtId="0" fontId="124" fillId="0" borderId="0" xfId="0" applyFont="1" applyAlignment="1">
      <alignment horizontal="left" wrapText="1"/>
    </xf>
    <xf numFmtId="0" fontId="124" fillId="0" borderId="0" xfId="0" applyFont="1" applyAlignment="1">
      <alignment horizontal="left"/>
    </xf>
    <xf numFmtId="169" fontId="101" fillId="0" borderId="0" xfId="0" applyNumberFormat="1" applyFont="1" applyAlignment="1">
      <alignment horizontal="left" wrapText="1" indent="1"/>
    </xf>
    <xf numFmtId="0" fontId="60" fillId="37" borderId="0" xfId="0" applyFont="1" applyFill="1" applyAlignment="1">
      <alignment horizontal="center"/>
    </xf>
    <xf numFmtId="0" fontId="239" fillId="0" borderId="52" xfId="0" applyFont="1" applyBorder="1" applyAlignment="1">
      <alignment horizontal="center" vertical="center" wrapText="1"/>
    </xf>
    <xf numFmtId="0" fontId="241" fillId="0" borderId="58" xfId="0" applyFont="1" applyBorder="1" applyAlignment="1">
      <alignment horizontal="center" vertical="center" wrapText="1"/>
    </xf>
    <xf numFmtId="0" fontId="238" fillId="27" borderId="53" xfId="0" applyFont="1" applyFill="1" applyBorder="1" applyAlignment="1">
      <alignment horizontal="center" vertical="center"/>
    </xf>
    <xf numFmtId="0" fontId="238" fillId="27" borderId="56" xfId="0" applyFont="1" applyFill="1" applyBorder="1" applyAlignment="1">
      <alignment horizontal="center" vertical="center"/>
    </xf>
    <xf numFmtId="0" fontId="238" fillId="27" borderId="57" xfId="0" applyFont="1" applyFill="1" applyBorder="1" applyAlignment="1">
      <alignment horizontal="center" vertical="center"/>
    </xf>
    <xf numFmtId="0" fontId="238" fillId="27" borderId="49" xfId="0" applyFont="1" applyFill="1" applyBorder="1" applyAlignment="1">
      <alignment horizontal="center" vertical="center"/>
    </xf>
    <xf numFmtId="0" fontId="66" fillId="0" borderId="0" xfId="0" applyFont="1" applyAlignment="1">
      <alignment horizontal="center" vertical="center"/>
    </xf>
    <xf numFmtId="0" fontId="189" fillId="35" borderId="12" xfId="0" applyFont="1" applyFill="1" applyBorder="1" applyAlignment="1">
      <alignment horizontal="center" vertical="center"/>
    </xf>
    <xf numFmtId="0" fontId="139" fillId="0" borderId="57" xfId="0" applyFont="1" applyBorder="1" applyAlignment="1">
      <alignment horizontal="center" vertical="center" wrapText="1"/>
    </xf>
    <xf numFmtId="0" fontId="247" fillId="33" borderId="0" xfId="0" applyFont="1" applyFill="1" applyAlignment="1">
      <alignment horizontal="center" wrapText="1"/>
    </xf>
    <xf numFmtId="0" fontId="179" fillId="0" borderId="12" xfId="0" applyFont="1" applyBorder="1" applyAlignment="1" applyProtection="1">
      <alignment horizontal="left" vertical="top" wrapText="1"/>
      <protection locked="0"/>
    </xf>
    <xf numFmtId="0" fontId="258" fillId="41" borderId="12" xfId="0" applyFont="1" applyFill="1" applyBorder="1" applyAlignment="1">
      <alignment horizontal="left" vertical="top"/>
    </xf>
    <xf numFmtId="0" fontId="153" fillId="30" borderId="12" xfId="0" applyFont="1" applyFill="1" applyBorder="1" applyAlignment="1">
      <alignment horizontal="left" wrapText="1"/>
    </xf>
    <xf numFmtId="0" fontId="105" fillId="0" borderId="12" xfId="0" applyFont="1" applyBorder="1" applyAlignment="1">
      <alignment horizontal="left" vertical="top"/>
    </xf>
    <xf numFmtId="0" fontId="259" fillId="0" borderId="12" xfId="0" applyFont="1" applyBorder="1" applyAlignment="1">
      <alignment horizontal="left" vertical="top"/>
    </xf>
    <xf numFmtId="0" fontId="108" fillId="0" borderId="12" xfId="0" applyFont="1" applyBorder="1" applyAlignment="1">
      <alignment horizontal="left" vertical="top"/>
    </xf>
    <xf numFmtId="0" fontId="35" fillId="24" borderId="16" xfId="0" applyFont="1" applyFill="1" applyBorder="1" applyAlignment="1">
      <alignment horizontal="right" wrapText="1"/>
    </xf>
    <xf numFmtId="0" fontId="35" fillId="24" borderId="43" xfId="0" applyFont="1" applyFill="1" applyBorder="1" applyAlignment="1">
      <alignment horizontal="right" wrapText="1"/>
    </xf>
    <xf numFmtId="0" fontId="35" fillId="24" borderId="20" xfId="0" applyFont="1" applyFill="1" applyBorder="1" applyAlignment="1">
      <alignment horizontal="right" wrapText="1"/>
    </xf>
    <xf numFmtId="0" fontId="35" fillId="24" borderId="21" xfId="0" applyFont="1" applyFill="1" applyBorder="1" applyAlignment="1">
      <alignment horizontal="right" wrapText="1"/>
    </xf>
    <xf numFmtId="0" fontId="35" fillId="0" borderId="43" xfId="0" applyFont="1" applyBorder="1" applyAlignment="1">
      <alignment horizontal="center" wrapText="1"/>
    </xf>
    <xf numFmtId="0" fontId="35" fillId="0" borderId="44" xfId="0" applyFont="1" applyBorder="1" applyAlignment="1">
      <alignment horizontal="center" wrapText="1"/>
    </xf>
    <xf numFmtId="0" fontId="35" fillId="0" borderId="21" xfId="0" applyFont="1" applyBorder="1" applyAlignment="1">
      <alignment horizontal="center" wrapText="1"/>
    </xf>
    <xf numFmtId="0" fontId="35" fillId="0" borderId="29" xfId="0" applyFont="1" applyBorder="1" applyAlignment="1">
      <alignment horizontal="center" wrapText="1"/>
    </xf>
    <xf numFmtId="0" fontId="4" fillId="0" borderId="20" xfId="0" applyFont="1" applyBorder="1" applyAlignment="1">
      <alignment horizontal="left"/>
    </xf>
    <xf numFmtId="0" fontId="4" fillId="0" borderId="21" xfId="0" applyFont="1" applyBorder="1" applyAlignment="1">
      <alignment horizontal="left"/>
    </xf>
    <xf numFmtId="0" fontId="4" fillId="0" borderId="29" xfId="0" applyFont="1" applyBorder="1" applyAlignment="1">
      <alignment horizontal="left"/>
    </xf>
    <xf numFmtId="0" fontId="69" fillId="0" borderId="16" xfId="0" applyFont="1" applyBorder="1" applyAlignment="1">
      <alignment horizontal="center" wrapText="1"/>
    </xf>
    <xf numFmtId="0" fontId="27" fillId="0" borderId="43" xfId="0" applyFont="1" applyBorder="1" applyAlignment="1">
      <alignment horizontal="center" wrapText="1"/>
    </xf>
    <xf numFmtId="0" fontId="27" fillId="0" borderId="44" xfId="0" applyFont="1" applyBorder="1" applyAlignment="1">
      <alignment horizontal="center" wrapText="1"/>
    </xf>
    <xf numFmtId="0" fontId="12" fillId="0" borderId="53" xfId="0" applyFont="1" applyBorder="1" applyAlignment="1">
      <alignment horizontal="right" vertical="center" wrapText="1" shrinkToFit="1"/>
    </xf>
    <xf numFmtId="0" fontId="12" fillId="0" borderId="39" xfId="0" applyFont="1" applyBorder="1" applyAlignment="1">
      <alignment horizontal="right" vertical="center" wrapText="1" shrinkToFit="1"/>
    </xf>
    <xf numFmtId="0" fontId="12" fillId="0" borderId="57" xfId="0" applyFont="1" applyBorder="1" applyAlignment="1">
      <alignment horizontal="right" vertical="center" wrapText="1" shrinkToFit="1"/>
    </xf>
    <xf numFmtId="0" fontId="12" fillId="0" borderId="0" xfId="0" applyFont="1" applyAlignment="1">
      <alignment horizontal="right" vertical="center" wrapText="1" shrinkToFit="1"/>
    </xf>
    <xf numFmtId="0" fontId="7" fillId="0" borderId="52" xfId="0" applyFont="1" applyBorder="1" applyAlignment="1">
      <alignment horizontal="right" vertical="center" wrapText="1" shrinkToFit="1"/>
    </xf>
    <xf numFmtId="0" fontId="7" fillId="0" borderId="30" xfId="0" applyFont="1" applyBorder="1" applyAlignment="1">
      <alignment horizontal="right" vertical="center" wrapText="1" shrinkToFit="1"/>
    </xf>
    <xf numFmtId="0" fontId="12" fillId="0" borderId="39" xfId="0" applyFont="1" applyBorder="1" applyAlignment="1">
      <alignment horizontal="center" vertical="top" wrapText="1" shrinkToFit="1"/>
    </xf>
    <xf numFmtId="0" fontId="12" fillId="0" borderId="56" xfId="0" applyFont="1" applyBorder="1" applyAlignment="1">
      <alignment horizontal="center" vertical="top" wrapText="1" shrinkToFit="1"/>
    </xf>
    <xf numFmtId="0" fontId="12" fillId="0" borderId="0" xfId="0" applyFont="1" applyAlignment="1">
      <alignment horizontal="center" vertical="top" wrapText="1" shrinkToFit="1"/>
    </xf>
    <xf numFmtId="0" fontId="12" fillId="0" borderId="49" xfId="0" applyFont="1" applyBorder="1" applyAlignment="1">
      <alignment horizontal="center" vertical="top" wrapText="1" shrinkToFit="1"/>
    </xf>
    <xf numFmtId="0" fontId="61" fillId="0" borderId="30" xfId="0" applyFont="1" applyBorder="1" applyAlignment="1">
      <alignment horizontal="left" vertical="top" wrapText="1" shrinkToFit="1"/>
    </xf>
    <xf numFmtId="0" fontId="61" fillId="0" borderId="58" xfId="0" applyFont="1" applyBorder="1" applyAlignment="1">
      <alignment horizontal="left" vertical="top" wrapText="1" shrinkToFit="1"/>
    </xf>
    <xf numFmtId="170" fontId="22" fillId="24" borderId="51" xfId="0" applyNumberFormat="1" applyFont="1" applyFill="1" applyBorder="1" applyAlignment="1">
      <alignment horizontal="center" vertical="top" wrapText="1" shrinkToFit="1"/>
    </xf>
    <xf numFmtId="170" fontId="22" fillId="24" borderId="54" xfId="0" applyNumberFormat="1" applyFont="1" applyFill="1" applyBorder="1" applyAlignment="1">
      <alignment horizontal="center" vertical="top" wrapText="1" shrinkToFit="1"/>
    </xf>
    <xf numFmtId="170" fontId="27" fillId="30" borderId="34" xfId="0" applyNumberFormat="1" applyFont="1" applyFill="1" applyBorder="1" applyAlignment="1">
      <alignment horizontal="center" vertical="top" wrapText="1" shrinkToFit="1"/>
    </xf>
    <xf numFmtId="170" fontId="27" fillId="30" borderId="31" xfId="0" applyNumberFormat="1" applyFont="1" applyFill="1" applyBorder="1" applyAlignment="1">
      <alignment horizontal="center" vertical="top" wrapText="1" shrinkToFit="1"/>
    </xf>
    <xf numFmtId="170" fontId="27" fillId="30" borderId="27" xfId="0" applyNumberFormat="1" applyFont="1" applyFill="1" applyBorder="1" applyAlignment="1">
      <alignment horizontal="center" vertical="top" wrapText="1" shrinkToFit="1"/>
    </xf>
    <xf numFmtId="0" fontId="37" fillId="0" borderId="17" xfId="0" applyFont="1" applyBorder="1" applyAlignment="1">
      <alignment horizontal="center" wrapText="1"/>
    </xf>
    <xf numFmtId="0" fontId="37" fillId="0" borderId="0" xfId="0" applyFont="1" applyAlignment="1">
      <alignment horizontal="center" wrapText="1"/>
    </xf>
    <xf numFmtId="0" fontId="67" fillId="33" borderId="0" xfId="0" applyFont="1" applyFill="1" applyAlignment="1">
      <alignment horizontal="center" wrapText="1"/>
    </xf>
    <xf numFmtId="0" fontId="262" fillId="0" borderId="16" xfId="0" applyFont="1" applyBorder="1" applyAlignment="1" applyProtection="1">
      <alignment horizontal="center" vertical="center" wrapText="1" shrinkToFit="1"/>
      <protection locked="0"/>
    </xf>
    <xf numFmtId="0" fontId="262" fillId="0" borderId="43" xfId="0" applyFont="1" applyBorder="1" applyAlignment="1" applyProtection="1">
      <alignment horizontal="center" vertical="center" shrinkToFit="1"/>
      <protection locked="0"/>
    </xf>
    <xf numFmtId="0" fontId="262" fillId="0" borderId="44" xfId="0" applyFont="1" applyBorder="1" applyAlignment="1" applyProtection="1">
      <alignment horizontal="center" vertical="center" shrinkToFit="1"/>
      <protection locked="0"/>
    </xf>
    <xf numFmtId="0" fontId="262" fillId="0" borderId="17" xfId="0" applyFont="1" applyBorder="1" applyAlignment="1" applyProtection="1">
      <alignment horizontal="center" vertical="center" shrinkToFit="1"/>
      <protection locked="0"/>
    </xf>
    <xf numFmtId="0" fontId="262" fillId="0" borderId="0" xfId="0" applyFont="1" applyAlignment="1" applyProtection="1">
      <alignment horizontal="center" vertical="center" shrinkToFit="1"/>
      <protection locked="0"/>
    </xf>
    <xf numFmtId="0" fontId="262" fillId="0" borderId="22" xfId="0" applyFont="1" applyBorder="1" applyAlignment="1" applyProtection="1">
      <alignment horizontal="center" vertical="center" shrinkToFit="1"/>
      <protection locked="0"/>
    </xf>
    <xf numFmtId="0" fontId="262" fillId="0" borderId="20" xfId="0" applyFont="1" applyBorder="1" applyAlignment="1" applyProtection="1">
      <alignment horizontal="center" vertical="center" shrinkToFit="1"/>
      <protection locked="0"/>
    </xf>
    <xf numFmtId="0" fontId="262" fillId="0" borderId="21" xfId="0" applyFont="1" applyBorder="1" applyAlignment="1" applyProtection="1">
      <alignment horizontal="center" vertical="center" shrinkToFit="1"/>
      <protection locked="0"/>
    </xf>
    <xf numFmtId="0" fontId="262" fillId="0" borderId="29" xfId="0" applyFont="1" applyBorder="1" applyAlignment="1" applyProtection="1">
      <alignment horizontal="center" vertical="center" shrinkToFit="1"/>
      <protection locked="0"/>
    </xf>
    <xf numFmtId="170" fontId="22" fillId="24" borderId="36" xfId="0" applyNumberFormat="1" applyFont="1" applyFill="1" applyBorder="1" applyAlignment="1">
      <alignment horizontal="left" vertical="top" wrapText="1" shrinkToFit="1"/>
    </xf>
    <xf numFmtId="170" fontId="27" fillId="24" borderId="37" xfId="0" applyNumberFormat="1" applyFont="1" applyFill="1" applyBorder="1" applyAlignment="1">
      <alignment horizontal="left" vertical="top" wrapText="1" shrinkToFit="1"/>
    </xf>
    <xf numFmtId="170" fontId="27" fillId="24" borderId="38" xfId="0" applyNumberFormat="1" applyFont="1" applyFill="1" applyBorder="1" applyAlignment="1">
      <alignment horizontal="left" vertical="top" wrapText="1" shrinkToFit="1"/>
    </xf>
    <xf numFmtId="0" fontId="263" fillId="0" borderId="16" xfId="0" applyFont="1" applyBorder="1" applyAlignment="1">
      <alignment horizontal="left" vertical="top" wrapText="1" shrinkToFit="1"/>
    </xf>
    <xf numFmtId="0" fontId="263" fillId="0" borderId="43" xfId="0" applyFont="1" applyBorder="1" applyAlignment="1">
      <alignment horizontal="left" vertical="top" wrapText="1" shrinkToFit="1"/>
    </xf>
    <xf numFmtId="0" fontId="263" fillId="0" borderId="44" xfId="0" applyFont="1" applyBorder="1" applyAlignment="1">
      <alignment horizontal="left" vertical="top" wrapText="1" shrinkToFit="1"/>
    </xf>
    <xf numFmtId="0" fontId="263" fillId="0" borderId="17" xfId="0" applyFont="1" applyBorder="1" applyAlignment="1">
      <alignment horizontal="left" vertical="top" wrapText="1" shrinkToFit="1"/>
    </xf>
    <xf numFmtId="0" fontId="263" fillId="0" borderId="0" xfId="0" applyFont="1" applyAlignment="1">
      <alignment horizontal="left" vertical="top" wrapText="1" shrinkToFit="1"/>
    </xf>
    <xf numFmtId="0" fontId="263" fillId="0" borderId="22" xfId="0" applyFont="1" applyBorder="1" applyAlignment="1">
      <alignment horizontal="left" vertical="top" wrapText="1" shrinkToFit="1"/>
    </xf>
    <xf numFmtId="0" fontId="12" fillId="0" borderId="24" xfId="0" applyFont="1" applyBorder="1" applyAlignment="1">
      <alignment horizontal="left" vertical="center" indent="1" shrinkToFit="1"/>
    </xf>
    <xf numFmtId="0" fontId="12" fillId="0" borderId="19" xfId="0" applyFont="1" applyBorder="1" applyAlignment="1">
      <alignment horizontal="left" vertical="center" indent="1" shrinkToFit="1"/>
    </xf>
    <xf numFmtId="166" fontId="12" fillId="0" borderId="34" xfId="0" applyNumberFormat="1" applyFont="1" applyBorder="1" applyAlignment="1">
      <alignment horizontal="left" vertical="center" indent="1"/>
    </xf>
    <xf numFmtId="166" fontId="12" fillId="0" borderId="27" xfId="0" applyNumberFormat="1" applyFont="1" applyBorder="1" applyAlignment="1">
      <alignment horizontal="left" vertical="center" indent="1"/>
    </xf>
    <xf numFmtId="0" fontId="12" fillId="0" borderId="34" xfId="0" applyFont="1" applyBorder="1" applyAlignment="1">
      <alignment horizontal="left" vertical="center" indent="1"/>
    </xf>
    <xf numFmtId="0" fontId="12" fillId="0" borderId="47" xfId="0" applyFont="1" applyBorder="1" applyAlignment="1">
      <alignment horizontal="left" vertical="center" indent="1"/>
    </xf>
    <xf numFmtId="0" fontId="111" fillId="0" borderId="16" xfId="0" applyFont="1" applyBorder="1" applyAlignment="1">
      <alignment horizontal="center" vertical="center" wrapText="1"/>
    </xf>
    <xf numFmtId="0" fontId="111" fillId="0" borderId="43" xfId="0" applyFont="1" applyBorder="1" applyAlignment="1">
      <alignment horizontal="center" vertical="center" wrapText="1"/>
    </xf>
    <xf numFmtId="0" fontId="111" fillId="0" borderId="44" xfId="0" applyFont="1" applyBorder="1" applyAlignment="1">
      <alignment horizontal="center" vertical="center" wrapText="1"/>
    </xf>
    <xf numFmtId="0" fontId="111" fillId="0" borderId="17" xfId="0" applyFont="1" applyBorder="1" applyAlignment="1">
      <alignment horizontal="center" vertical="center" wrapText="1"/>
    </xf>
    <xf numFmtId="0" fontId="111" fillId="0" borderId="0" xfId="0" applyFont="1" applyAlignment="1">
      <alignment horizontal="center" vertical="center" wrapText="1"/>
    </xf>
    <xf numFmtId="0" fontId="111" fillId="0" borderId="22" xfId="0" applyFont="1" applyBorder="1" applyAlignment="1">
      <alignment horizontal="center" vertical="center" wrapText="1"/>
    </xf>
    <xf numFmtId="0" fontId="111" fillId="0" borderId="20" xfId="0" applyFont="1" applyBorder="1" applyAlignment="1">
      <alignment horizontal="center" vertical="center" wrapText="1"/>
    </xf>
    <xf numFmtId="0" fontId="111" fillId="0" borderId="21" xfId="0" applyFont="1" applyBorder="1" applyAlignment="1">
      <alignment horizontal="center" vertical="center" wrapText="1"/>
    </xf>
    <xf numFmtId="0" fontId="111" fillId="0" borderId="29" xfId="0" applyFont="1" applyBorder="1" applyAlignment="1">
      <alignment horizontal="center" vertical="center" wrapText="1"/>
    </xf>
    <xf numFmtId="169" fontId="11" fillId="0" borderId="33" xfId="0" applyNumberFormat="1" applyFont="1" applyBorder="1" applyAlignment="1" applyProtection="1">
      <alignment horizontal="left" vertical="center" wrapText="1" indent="1"/>
      <protection locked="0"/>
    </xf>
    <xf numFmtId="0" fontId="38" fillId="0" borderId="12" xfId="0" applyFont="1" applyBorder="1" applyAlignment="1">
      <alignment horizontal="left" vertical="center" indent="1"/>
    </xf>
    <xf numFmtId="0" fontId="38" fillId="0" borderId="34" xfId="0" applyFont="1" applyBorder="1" applyAlignment="1">
      <alignment horizontal="left" vertical="center" wrapText="1" indent="1" shrinkToFit="1"/>
    </xf>
    <xf numFmtId="0" fontId="38" fillId="0" borderId="31" xfId="0" applyFont="1" applyBorder="1" applyAlignment="1">
      <alignment horizontal="left" vertical="center" wrapText="1" indent="1" shrinkToFit="1"/>
    </xf>
    <xf numFmtId="0" fontId="38" fillId="0" borderId="47" xfId="0" applyFont="1" applyBorder="1" applyAlignment="1">
      <alignment horizontal="left" vertical="center" wrapText="1" indent="1" shrinkToFit="1"/>
    </xf>
    <xf numFmtId="0" fontId="12" fillId="0" borderId="34" xfId="0" applyFont="1" applyBorder="1" applyAlignment="1">
      <alignment horizontal="left" vertical="center" indent="1" shrinkToFit="1"/>
    </xf>
    <xf numFmtId="0" fontId="12" fillId="0" borderId="31" xfId="0" applyFont="1" applyBorder="1" applyAlignment="1">
      <alignment horizontal="left" vertical="center" indent="1" shrinkToFit="1"/>
    </xf>
    <xf numFmtId="0" fontId="12" fillId="0" borderId="47" xfId="0" applyFont="1" applyBorder="1" applyAlignment="1">
      <alignment horizontal="left" vertical="center" indent="1" shrinkToFit="1"/>
    </xf>
    <xf numFmtId="0" fontId="262" fillId="0" borderId="36" xfId="0" applyFont="1" applyBorder="1" applyAlignment="1">
      <alignment horizontal="left" vertical="top" wrapText="1"/>
    </xf>
    <xf numFmtId="0" fontId="262" fillId="0" borderId="37" xfId="0" applyFont="1" applyBorder="1" applyAlignment="1">
      <alignment horizontal="left" vertical="top" wrapText="1"/>
    </xf>
    <xf numFmtId="0" fontId="262" fillId="0" borderId="38" xfId="0" applyFont="1" applyBorder="1" applyAlignment="1">
      <alignment horizontal="left" vertical="top" wrapText="1"/>
    </xf>
    <xf numFmtId="0" fontId="10" fillId="24" borderId="17" xfId="0" applyFont="1" applyFill="1" applyBorder="1" applyAlignment="1">
      <alignment horizontal="center" vertical="center" wrapText="1"/>
    </xf>
    <xf numFmtId="0" fontId="10" fillId="24" borderId="0" xfId="0" applyFont="1" applyFill="1" applyAlignment="1">
      <alignment horizontal="center" vertical="center" wrapText="1"/>
    </xf>
    <xf numFmtId="0" fontId="10" fillId="24" borderId="22" xfId="0" applyFont="1" applyFill="1" applyBorder="1" applyAlignment="1">
      <alignment horizontal="center" vertical="center" wrapText="1"/>
    </xf>
    <xf numFmtId="0" fontId="61" fillId="0" borderId="0" xfId="0" applyFont="1" applyAlignment="1">
      <alignment horizontal="center" wrapText="1"/>
    </xf>
    <xf numFmtId="0" fontId="122" fillId="0" borderId="12" xfId="0" applyFont="1" applyBorder="1" applyAlignment="1">
      <alignment horizontal="left" vertical="center" wrapText="1" shrinkToFit="1"/>
    </xf>
    <xf numFmtId="0" fontId="123" fillId="0" borderId="34" xfId="0" applyFont="1" applyBorder="1" applyAlignment="1">
      <alignment horizontal="left" vertical="center" wrapText="1" shrinkToFit="1"/>
    </xf>
    <xf numFmtId="0" fontId="123" fillId="0" borderId="27" xfId="0" applyFont="1" applyBorder="1" applyAlignment="1">
      <alignment horizontal="left" vertical="center" wrapText="1" shrinkToFit="1"/>
    </xf>
    <xf numFmtId="0" fontId="27" fillId="0" borderId="16" xfId="0" applyFont="1" applyBorder="1" applyAlignment="1">
      <alignment horizontal="left" vertical="top"/>
    </xf>
    <xf numFmtId="0" fontId="27" fillId="0" borderId="43" xfId="0" applyFont="1" applyBorder="1" applyAlignment="1">
      <alignment horizontal="left" vertical="top"/>
    </xf>
    <xf numFmtId="0" fontId="27" fillId="0" borderId="44" xfId="0" applyFont="1" applyBorder="1" applyAlignment="1">
      <alignment horizontal="left" vertical="top"/>
    </xf>
    <xf numFmtId="0" fontId="27" fillId="0" borderId="20" xfId="0" applyFont="1" applyBorder="1" applyAlignment="1">
      <alignment horizontal="left" vertical="top"/>
    </xf>
    <xf numFmtId="0" fontId="27" fillId="0" borderId="21" xfId="0" applyFont="1" applyBorder="1" applyAlignment="1">
      <alignment horizontal="left" vertical="top"/>
    </xf>
    <xf numFmtId="0" fontId="27" fillId="0" borderId="29" xfId="0" applyFont="1" applyBorder="1" applyAlignment="1">
      <alignment horizontal="left" vertical="top"/>
    </xf>
    <xf numFmtId="0" fontId="26" fillId="0" borderId="36" xfId="0" applyFont="1" applyBorder="1" applyAlignment="1">
      <alignment horizontal="center"/>
    </xf>
    <xf numFmtId="0" fontId="26" fillId="0" borderId="37" xfId="0" applyFont="1" applyBorder="1" applyAlignment="1">
      <alignment horizontal="center"/>
    </xf>
    <xf numFmtId="0" fontId="26" fillId="0" borderId="38" xfId="0" applyFont="1" applyBorder="1" applyAlignment="1">
      <alignment horizontal="center"/>
    </xf>
    <xf numFmtId="0" fontId="27" fillId="0" borderId="36" xfId="0" applyFont="1" applyBorder="1" applyAlignment="1">
      <alignment horizontal="left" vertical="top"/>
    </xf>
    <xf numFmtId="0" fontId="27" fillId="0" borderId="37" xfId="0" applyFont="1" applyBorder="1" applyAlignment="1">
      <alignment horizontal="left" vertical="top"/>
    </xf>
    <xf numFmtId="0" fontId="27" fillId="0" borderId="38" xfId="0" applyFont="1" applyBorder="1" applyAlignment="1">
      <alignment horizontal="left" vertical="top"/>
    </xf>
    <xf numFmtId="0" fontId="27" fillId="0" borderId="36" xfId="0" applyFont="1" applyBorder="1" applyAlignment="1">
      <alignment horizontal="left" vertical="top" wrapText="1"/>
    </xf>
    <xf numFmtId="0" fontId="27" fillId="0" borderId="37" xfId="0" applyFont="1" applyBorder="1" applyAlignment="1">
      <alignment horizontal="left" vertical="top" wrapText="1"/>
    </xf>
    <xf numFmtId="0" fontId="27" fillId="0" borderId="38" xfId="0" applyFont="1" applyBorder="1" applyAlignment="1">
      <alignment horizontal="left" vertical="top" wrapText="1"/>
    </xf>
    <xf numFmtId="0" fontId="27" fillId="0" borderId="51" xfId="0" applyFont="1" applyBorder="1" applyAlignment="1">
      <alignment horizontal="left" vertical="top"/>
    </xf>
    <xf numFmtId="0" fontId="27" fillId="0" borderId="54" xfId="0" applyFont="1" applyBorder="1" applyAlignment="1">
      <alignment horizontal="left" vertical="top"/>
    </xf>
    <xf numFmtId="0" fontId="27" fillId="0" borderId="48" xfId="0" applyFont="1" applyBorder="1" applyAlignment="1">
      <alignment horizontal="left" vertical="top"/>
    </xf>
    <xf numFmtId="0" fontId="29" fillId="0" borderId="35" xfId="0" applyFont="1" applyBorder="1" applyAlignment="1">
      <alignment horizontal="right" vertical="top"/>
    </xf>
    <xf numFmtId="0" fontId="29" fillId="0" borderId="55" xfId="0" applyFont="1" applyBorder="1" applyAlignment="1">
      <alignment horizontal="right" vertical="top"/>
    </xf>
    <xf numFmtId="0" fontId="22" fillId="24" borderId="16" xfId="0" applyFont="1" applyFill="1" applyBorder="1" applyAlignment="1">
      <alignment horizontal="left"/>
    </xf>
    <xf numFmtId="0" fontId="22" fillId="24" borderId="43" xfId="0" applyFont="1" applyFill="1" applyBorder="1" applyAlignment="1">
      <alignment horizontal="left"/>
    </xf>
    <xf numFmtId="0" fontId="22" fillId="24" borderId="44" xfId="0" applyFont="1" applyFill="1" applyBorder="1" applyAlignment="1">
      <alignment horizontal="left"/>
    </xf>
    <xf numFmtId="170" fontId="127" fillId="0" borderId="0" xfId="0" applyNumberFormat="1" applyFont="1" applyAlignment="1">
      <alignment horizontal="left" vertical="top" wrapText="1" shrinkToFit="1"/>
    </xf>
    <xf numFmtId="0" fontId="72" fillId="33" borderId="17" xfId="0" applyFont="1" applyFill="1" applyBorder="1" applyAlignment="1">
      <alignment horizontal="left" vertical="center" wrapText="1"/>
    </xf>
    <xf numFmtId="0" fontId="72" fillId="33" borderId="0" xfId="0" applyFont="1" applyFill="1" applyAlignment="1">
      <alignment horizontal="left" vertical="center" wrapText="1"/>
    </xf>
    <xf numFmtId="0" fontId="72" fillId="33" borderId="43" xfId="0" applyFont="1" applyFill="1" applyBorder="1" applyAlignment="1">
      <alignment horizontal="left" vertical="center" wrapText="1"/>
    </xf>
    <xf numFmtId="0" fontId="72" fillId="33" borderId="44" xfId="0" applyFont="1" applyFill="1" applyBorder="1" applyAlignment="1">
      <alignment horizontal="left" vertical="center" wrapText="1"/>
    </xf>
    <xf numFmtId="0" fontId="72" fillId="33" borderId="20" xfId="0" applyFont="1" applyFill="1" applyBorder="1" applyAlignment="1">
      <alignment horizontal="left" vertical="center" wrapText="1"/>
    </xf>
    <xf numFmtId="0" fontId="72" fillId="33" borderId="21" xfId="0" applyFont="1" applyFill="1" applyBorder="1" applyAlignment="1">
      <alignment horizontal="left" vertical="center" wrapText="1"/>
    </xf>
    <xf numFmtId="0" fontId="72" fillId="33" borderId="29" xfId="0" applyFont="1" applyFill="1" applyBorder="1" applyAlignment="1">
      <alignment horizontal="left" vertical="center" wrapText="1"/>
    </xf>
    <xf numFmtId="0" fontId="10" fillId="0" borderId="0" xfId="0" applyFont="1" applyAlignment="1" applyProtection="1">
      <alignment horizontal="left" vertical="top" wrapText="1"/>
      <protection locked="0"/>
    </xf>
    <xf numFmtId="0" fontId="10" fillId="0" borderId="43" xfId="0" applyFont="1" applyBorder="1" applyAlignment="1">
      <alignment horizontal="left" wrapText="1"/>
    </xf>
    <xf numFmtId="0" fontId="137" fillId="0" borderId="0" xfId="0" applyFont="1" applyAlignment="1" applyProtection="1">
      <alignment horizontal="left" vertical="top" wrapText="1"/>
      <protection locked="0"/>
    </xf>
    <xf numFmtId="172" fontId="187" fillId="0" borderId="53" xfId="0" applyNumberFormat="1" applyFont="1" applyBorder="1" applyAlignment="1" applyProtection="1">
      <alignment horizontal="left" vertical="top" wrapText="1"/>
      <protection locked="0"/>
    </xf>
    <xf numFmtId="172" fontId="187" fillId="0" borderId="39" xfId="0" applyNumberFormat="1" applyFont="1" applyBorder="1" applyAlignment="1" applyProtection="1">
      <alignment horizontal="left" vertical="top" wrapText="1"/>
      <protection locked="0"/>
    </xf>
    <xf numFmtId="172" fontId="187" fillId="0" borderId="56" xfId="0" applyNumberFormat="1" applyFont="1" applyBorder="1" applyAlignment="1" applyProtection="1">
      <alignment horizontal="left" vertical="top" wrapText="1"/>
      <protection locked="0"/>
    </xf>
    <xf numFmtId="172" fontId="187" fillId="0" borderId="57" xfId="0" applyNumberFormat="1" applyFont="1" applyBorder="1" applyAlignment="1" applyProtection="1">
      <alignment horizontal="left" vertical="top" wrapText="1"/>
      <protection locked="0"/>
    </xf>
    <xf numFmtId="172" fontId="187" fillId="0" borderId="0" xfId="0" applyNumberFormat="1" applyFont="1" applyAlignment="1" applyProtection="1">
      <alignment horizontal="left" vertical="top" wrapText="1"/>
      <protection locked="0"/>
    </xf>
    <xf numFmtId="172" fontId="187" fillId="0" borderId="49" xfId="0" applyNumberFormat="1" applyFont="1" applyBorder="1" applyAlignment="1" applyProtection="1">
      <alignment horizontal="left" vertical="top" wrapText="1"/>
      <protection locked="0"/>
    </xf>
    <xf numFmtId="172" fontId="187" fillId="0" borderId="52" xfId="0" applyNumberFormat="1" applyFont="1" applyBorder="1" applyAlignment="1" applyProtection="1">
      <alignment horizontal="left" vertical="top" wrapText="1"/>
      <protection locked="0"/>
    </xf>
    <xf numFmtId="172" fontId="187" fillId="0" borderId="30" xfId="0" applyNumberFormat="1" applyFont="1" applyBorder="1" applyAlignment="1" applyProtection="1">
      <alignment horizontal="left" vertical="top" wrapText="1"/>
      <protection locked="0"/>
    </xf>
    <xf numFmtId="172" fontId="187" fillId="0" borderId="58" xfId="0" applyNumberFormat="1" applyFont="1" applyBorder="1" applyAlignment="1" applyProtection="1">
      <alignment horizontal="left" vertical="top" wrapText="1"/>
      <protection locked="0"/>
    </xf>
    <xf numFmtId="0" fontId="12" fillId="0" borderId="0" xfId="0" applyFont="1" applyAlignment="1">
      <alignment horizontal="right" wrapText="1"/>
    </xf>
    <xf numFmtId="0" fontId="128" fillId="0" borderId="39" xfId="0" applyFont="1" applyBorder="1" applyAlignment="1">
      <alignment horizontal="left" vertical="center" indent="1" shrinkToFit="1"/>
    </xf>
    <xf numFmtId="0" fontId="128" fillId="0" borderId="34" xfId="0" applyFont="1" applyBorder="1" applyAlignment="1">
      <alignment horizontal="left" vertical="center" indent="1" shrinkToFit="1"/>
    </xf>
    <xf numFmtId="0" fontId="128" fillId="0" borderId="27" xfId="0" applyFont="1" applyBorder="1" applyAlignment="1">
      <alignment horizontal="left" vertical="center" indent="1" shrinkToFit="1"/>
    </xf>
    <xf numFmtId="166" fontId="128" fillId="0" borderId="31" xfId="0" applyNumberFormat="1" applyFont="1" applyBorder="1" applyAlignment="1">
      <alignment horizontal="left" vertical="center" indent="1" shrinkToFit="1"/>
    </xf>
    <xf numFmtId="0" fontId="128" fillId="0" borderId="31" xfId="0" applyFont="1" applyBorder="1" applyAlignment="1">
      <alignment horizontal="left" vertical="center" indent="1" shrinkToFit="1"/>
    </xf>
    <xf numFmtId="164" fontId="105" fillId="0" borderId="0" xfId="0" applyNumberFormat="1" applyFont="1" applyAlignment="1">
      <alignment horizontal="left" vertical="center" indent="1" shrinkToFit="1"/>
    </xf>
    <xf numFmtId="0" fontId="128" fillId="0" borderId="30" xfId="0" applyFont="1" applyBorder="1" applyAlignment="1">
      <alignment horizontal="left" vertical="center" indent="1" shrinkToFit="1"/>
    </xf>
    <xf numFmtId="0" fontId="128" fillId="0" borderId="30" xfId="0" applyFont="1" applyBorder="1" applyAlignment="1">
      <alignment horizontal="left" vertical="center" wrapText="1" indent="1"/>
    </xf>
    <xf numFmtId="0" fontId="132" fillId="0" borderId="53" xfId="0" applyFont="1" applyBorder="1" applyAlignment="1" applyProtection="1">
      <alignment horizontal="left" vertical="top" wrapText="1" shrinkToFit="1"/>
      <protection locked="0"/>
    </xf>
    <xf numFmtId="0" fontId="132" fillId="0" borderId="39" xfId="0" applyFont="1" applyBorder="1" applyAlignment="1" applyProtection="1">
      <alignment horizontal="left" vertical="top" wrapText="1" shrinkToFit="1"/>
      <protection locked="0"/>
    </xf>
    <xf numFmtId="0" fontId="132" fillId="0" borderId="56" xfId="0" applyFont="1" applyBorder="1" applyAlignment="1" applyProtection="1">
      <alignment horizontal="left" vertical="top" wrapText="1" shrinkToFit="1"/>
      <protection locked="0"/>
    </xf>
    <xf numFmtId="0" fontId="132" fillId="0" borderId="57" xfId="0" applyFont="1" applyBorder="1" applyAlignment="1" applyProtection="1">
      <alignment horizontal="left" vertical="top" wrapText="1" shrinkToFit="1"/>
      <protection locked="0"/>
    </xf>
    <xf numFmtId="0" fontId="132" fillId="0" borderId="0" xfId="0" applyFont="1" applyAlignment="1" applyProtection="1">
      <alignment horizontal="left" vertical="top" wrapText="1" shrinkToFit="1"/>
      <protection locked="0"/>
    </xf>
    <xf numFmtId="0" fontId="132" fillId="0" borderId="49" xfId="0" applyFont="1" applyBorder="1" applyAlignment="1" applyProtection="1">
      <alignment horizontal="left" vertical="top" wrapText="1" shrinkToFit="1"/>
      <protection locked="0"/>
    </xf>
    <xf numFmtId="0" fontId="132" fillId="0" borderId="52" xfId="0" applyFont="1" applyBorder="1" applyAlignment="1" applyProtection="1">
      <alignment horizontal="left" vertical="top" wrapText="1" shrinkToFit="1"/>
      <protection locked="0"/>
    </xf>
    <xf numFmtId="0" fontId="132" fillId="0" borderId="30" xfId="0" applyFont="1" applyBorder="1" applyAlignment="1" applyProtection="1">
      <alignment horizontal="left" vertical="top" wrapText="1" shrinkToFit="1"/>
      <protection locked="0"/>
    </xf>
    <xf numFmtId="0" fontId="132" fillId="0" borderId="58" xfId="0" applyFont="1" applyBorder="1" applyAlignment="1" applyProtection="1">
      <alignment horizontal="left" vertical="top" wrapText="1" shrinkToFit="1"/>
      <protection locked="0"/>
    </xf>
    <xf numFmtId="0" fontId="132" fillId="0" borderId="53" xfId="0" applyFont="1" applyBorder="1" applyAlignment="1" applyProtection="1">
      <alignment horizontal="left" vertical="top" wrapText="1"/>
      <protection locked="0"/>
    </xf>
    <xf numFmtId="0" fontId="132" fillId="0" borderId="39" xfId="0" applyFont="1" applyBorder="1" applyAlignment="1" applyProtection="1">
      <alignment horizontal="left" vertical="top" wrapText="1"/>
      <protection locked="0"/>
    </xf>
    <xf numFmtId="0" fontId="132" fillId="0" borderId="56" xfId="0" applyFont="1" applyBorder="1" applyAlignment="1" applyProtection="1">
      <alignment horizontal="left" vertical="top" wrapText="1"/>
      <protection locked="0"/>
    </xf>
    <xf numFmtId="0" fontId="132" fillId="0" borderId="57" xfId="0" applyFont="1" applyBorder="1" applyAlignment="1" applyProtection="1">
      <alignment horizontal="left" vertical="top" wrapText="1"/>
      <protection locked="0"/>
    </xf>
    <xf numFmtId="0" fontId="132" fillId="0" borderId="0" xfId="0" applyFont="1" applyAlignment="1" applyProtection="1">
      <alignment horizontal="left" vertical="top" wrapText="1"/>
      <protection locked="0"/>
    </xf>
    <xf numFmtId="0" fontId="132" fillId="0" borderId="49" xfId="0" applyFont="1" applyBorder="1" applyAlignment="1" applyProtection="1">
      <alignment horizontal="left" vertical="top" wrapText="1"/>
      <protection locked="0"/>
    </xf>
    <xf numFmtId="0" fontId="132" fillId="0" borderId="52" xfId="0" applyFont="1" applyBorder="1" applyAlignment="1" applyProtection="1">
      <alignment horizontal="left" vertical="top" wrapText="1"/>
      <protection locked="0"/>
    </xf>
    <xf numFmtId="0" fontId="132" fillId="0" borderId="30" xfId="0" applyFont="1" applyBorder="1" applyAlignment="1" applyProtection="1">
      <alignment horizontal="left" vertical="top" wrapText="1"/>
      <protection locked="0"/>
    </xf>
    <xf numFmtId="0" fontId="132" fillId="0" borderId="58" xfId="0" applyFont="1" applyBorder="1" applyAlignment="1" applyProtection="1">
      <alignment horizontal="left" vertical="top" wrapText="1"/>
      <protection locked="0"/>
    </xf>
    <xf numFmtId="0" fontId="126" fillId="33" borderId="34" xfId="0" applyFont="1" applyFill="1" applyBorder="1" applyAlignment="1">
      <alignment horizontal="center" vertical="center" wrapText="1"/>
    </xf>
    <xf numFmtId="0" fontId="126" fillId="33" borderId="31" xfId="0" applyFont="1" applyFill="1" applyBorder="1" applyAlignment="1">
      <alignment horizontal="center" vertical="center" wrapText="1"/>
    </xf>
    <xf numFmtId="0" fontId="126" fillId="33" borderId="27" xfId="0" applyFont="1" applyFill="1" applyBorder="1" applyAlignment="1">
      <alignment horizontal="center" vertical="center" wrapText="1"/>
    </xf>
    <xf numFmtId="0" fontId="59" fillId="37" borderId="16" xfId="0" applyFont="1" applyFill="1" applyBorder="1" applyAlignment="1">
      <alignment horizontal="center" vertical="center"/>
    </xf>
    <xf numFmtId="0" fontId="59" fillId="37" borderId="43" xfId="0" applyFont="1" applyFill="1" applyBorder="1" applyAlignment="1">
      <alignment horizontal="center" vertical="center"/>
    </xf>
    <xf numFmtId="0" fontId="59" fillId="37" borderId="44" xfId="0" applyFont="1" applyFill="1" applyBorder="1" applyAlignment="1">
      <alignment horizontal="center" vertical="center"/>
    </xf>
    <xf numFmtId="0" fontId="174" fillId="30" borderId="20" xfId="0" applyFont="1" applyFill="1" applyBorder="1" applyAlignment="1">
      <alignment horizontal="center"/>
    </xf>
    <xf numFmtId="0" fontId="174" fillId="30" borderId="21" xfId="0" applyFont="1" applyFill="1" applyBorder="1" applyAlignment="1">
      <alignment horizontal="center"/>
    </xf>
    <xf numFmtId="0" fontId="174" fillId="30" borderId="29" xfId="0" applyFont="1" applyFill="1" applyBorder="1" applyAlignment="1">
      <alignment horizontal="center"/>
    </xf>
    <xf numFmtId="0" fontId="130" fillId="37" borderId="36" xfId="0" applyFont="1" applyFill="1" applyBorder="1" applyAlignment="1">
      <alignment horizontal="center" vertical="center"/>
    </xf>
    <xf numFmtId="0" fontId="130" fillId="37" borderId="37" xfId="0" applyFont="1" applyFill="1" applyBorder="1" applyAlignment="1">
      <alignment horizontal="center" vertical="center"/>
    </xf>
    <xf numFmtId="0" fontId="130" fillId="37" borderId="38" xfId="0" applyFont="1" applyFill="1" applyBorder="1" applyAlignment="1">
      <alignment horizontal="center" vertical="center"/>
    </xf>
    <xf numFmtId="0" fontId="174" fillId="30" borderId="17" xfId="0" applyFont="1" applyFill="1" applyBorder="1" applyAlignment="1">
      <alignment horizontal="center" wrapText="1"/>
    </xf>
    <xf numFmtId="0" fontId="174" fillId="30" borderId="0" xfId="0" applyFont="1" applyFill="1" applyAlignment="1">
      <alignment horizontal="center" wrapText="1"/>
    </xf>
    <xf numFmtId="0" fontId="174" fillId="30" borderId="22" xfId="0" applyFont="1" applyFill="1" applyBorder="1" applyAlignment="1">
      <alignment horizontal="center" wrapText="1"/>
    </xf>
    <xf numFmtId="0" fontId="101" fillId="0" borderId="12" xfId="0" applyFont="1" applyBorder="1" applyAlignment="1" applyProtection="1">
      <alignment horizontal="left" vertical="top" indent="1" shrinkToFit="1"/>
      <protection locked="0"/>
    </xf>
    <xf numFmtId="0" fontId="7" fillId="0" borderId="17" xfId="0" applyFont="1" applyBorder="1" applyAlignment="1">
      <alignment horizontal="right" vertical="center"/>
    </xf>
    <xf numFmtId="0" fontId="7" fillId="0" borderId="0" xfId="0" applyFont="1" applyAlignment="1">
      <alignment horizontal="right" vertical="center"/>
    </xf>
    <xf numFmtId="0" fontId="101" fillId="0" borderId="17" xfId="0" applyFont="1" applyBorder="1" applyAlignment="1">
      <alignment horizontal="right" vertical="center" wrapText="1"/>
    </xf>
    <xf numFmtId="0" fontId="101" fillId="0" borderId="0" xfId="0" applyFont="1" applyAlignment="1">
      <alignment horizontal="right" vertical="center"/>
    </xf>
    <xf numFmtId="0" fontId="101" fillId="0" borderId="34" xfId="0" applyFont="1" applyBorder="1" applyAlignment="1">
      <alignment horizontal="center" vertical="top"/>
    </xf>
    <xf numFmtId="0" fontId="101" fillId="0" borderId="31" xfId="0" applyFont="1" applyBorder="1" applyAlignment="1">
      <alignment horizontal="center" vertical="top"/>
    </xf>
    <xf numFmtId="0" fontId="101" fillId="0" borderId="58" xfId="0" applyFont="1" applyBorder="1" applyAlignment="1">
      <alignment horizontal="center" vertical="top"/>
    </xf>
    <xf numFmtId="0" fontId="101" fillId="0" borderId="52" xfId="0" applyFont="1" applyBorder="1" applyAlignment="1">
      <alignment horizontal="center" vertical="top"/>
    </xf>
    <xf numFmtId="0" fontId="101" fillId="0" borderId="27" xfId="0" applyFont="1" applyBorder="1" applyAlignment="1">
      <alignment horizontal="center" vertical="top"/>
    </xf>
    <xf numFmtId="0" fontId="101" fillId="0" borderId="34" xfId="0" applyFont="1" applyBorder="1" applyAlignment="1" applyProtection="1">
      <alignment horizontal="left" vertical="top" indent="1" shrinkToFit="1"/>
      <protection locked="0"/>
    </xf>
    <xf numFmtId="0" fontId="101" fillId="0" borderId="31" xfId="0" applyFont="1" applyBorder="1" applyAlignment="1" applyProtection="1">
      <alignment horizontal="left" vertical="top" indent="1" shrinkToFit="1"/>
      <protection locked="0"/>
    </xf>
    <xf numFmtId="0" fontId="101" fillId="0" borderId="27" xfId="0" applyFont="1" applyBorder="1" applyAlignment="1" applyProtection="1">
      <alignment horizontal="left" vertical="top" indent="1" shrinkToFit="1"/>
      <protection locked="0"/>
    </xf>
    <xf numFmtId="0" fontId="101" fillId="0" borderId="12" xfId="0" applyFont="1" applyBorder="1" applyAlignment="1" applyProtection="1">
      <alignment horizontal="left" vertical="top" indent="1"/>
      <protection locked="0"/>
    </xf>
    <xf numFmtId="0" fontId="105" fillId="0" borderId="0" xfId="0" applyFont="1" applyAlignment="1">
      <alignment horizontal="center" wrapText="1"/>
    </xf>
    <xf numFmtId="0" fontId="155" fillId="0" borderId="30" xfId="0" applyFont="1" applyBorder="1" applyAlignment="1">
      <alignment horizontal="left" vertical="top"/>
    </xf>
    <xf numFmtId="44" fontId="105" fillId="0" borderId="0" xfId="0" applyNumberFormat="1" applyFont="1" applyAlignment="1">
      <alignment horizontal="center" wrapText="1"/>
    </xf>
    <xf numFmtId="0" fontId="96" fillId="27" borderId="17" xfId="0" applyFont="1" applyFill="1" applyBorder="1" applyAlignment="1">
      <alignment horizontal="right" vertical="center" wrapText="1"/>
    </xf>
    <xf numFmtId="0" fontId="96" fillId="27" borderId="0" xfId="0" applyFont="1" applyFill="1" applyAlignment="1">
      <alignment horizontal="right" vertical="center" wrapText="1"/>
    </xf>
    <xf numFmtId="0" fontId="150" fillId="37" borderId="0" xfId="0" applyFont="1" applyFill="1" applyAlignment="1">
      <alignment horizontal="center" wrapText="1"/>
    </xf>
    <xf numFmtId="44" fontId="134" fillId="27" borderId="22" xfId="0" applyNumberFormat="1" applyFont="1" applyFill="1" applyBorder="1" applyAlignment="1">
      <alignment horizontal="left" vertical="center" shrinkToFit="1"/>
    </xf>
    <xf numFmtId="0" fontId="101" fillId="0" borderId="12" xfId="0" applyFont="1" applyBorder="1" applyAlignment="1">
      <alignment horizontal="center" vertical="top"/>
    </xf>
    <xf numFmtId="0" fontId="105" fillId="0" borderId="34" xfId="0" applyFont="1" applyBorder="1" applyAlignment="1">
      <alignment horizontal="right" vertical="center"/>
    </xf>
    <xf numFmtId="0" fontId="105" fillId="0" borderId="27" xfId="0" applyFont="1" applyBorder="1" applyAlignment="1">
      <alignment horizontal="right" vertical="center"/>
    </xf>
    <xf numFmtId="0" fontId="153" fillId="33" borderId="34" xfId="0" applyFont="1" applyFill="1" applyBorder="1" applyAlignment="1" applyProtection="1">
      <alignment horizontal="center" vertical="top" wrapText="1"/>
      <protection locked="0"/>
    </xf>
    <xf numFmtId="0" fontId="153" fillId="33" borderId="27" xfId="0" applyFont="1" applyFill="1" applyBorder="1" applyAlignment="1" applyProtection="1">
      <alignment horizontal="center" vertical="top" wrapText="1"/>
      <protection locked="0"/>
    </xf>
    <xf numFmtId="0" fontId="146" fillId="33" borderId="34" xfId="0" applyFont="1" applyFill="1" applyBorder="1" applyAlignment="1">
      <alignment horizontal="center" vertical="center" wrapText="1"/>
    </xf>
    <xf numFmtId="0" fontId="146" fillId="33" borderId="31" xfId="0" applyFont="1" applyFill="1" applyBorder="1" applyAlignment="1">
      <alignment horizontal="center" vertical="center" wrapText="1"/>
    </xf>
    <xf numFmtId="0" fontId="146" fillId="33" borderId="27" xfId="0" applyFont="1" applyFill="1" applyBorder="1" applyAlignment="1">
      <alignment horizontal="center" vertical="center" wrapText="1"/>
    </xf>
    <xf numFmtId="0" fontId="184" fillId="0" borderId="0" xfId="0" applyFont="1" applyAlignment="1">
      <alignment horizontal="left" vertical="center" wrapText="1" shrinkToFit="1"/>
    </xf>
    <xf numFmtId="0" fontId="151" fillId="0" borderId="34" xfId="0" applyFont="1" applyBorder="1" applyAlignment="1" applyProtection="1">
      <alignment horizontal="center" vertical="top" wrapText="1"/>
      <protection locked="0"/>
    </xf>
    <xf numFmtId="0" fontId="151" fillId="0" borderId="31" xfId="0" applyFont="1" applyBorder="1" applyAlignment="1" applyProtection="1">
      <alignment horizontal="center" vertical="top" wrapText="1"/>
      <protection locked="0"/>
    </xf>
    <xf numFmtId="0" fontId="28" fillId="33" borderId="31" xfId="36" applyFill="1" applyBorder="1" applyAlignment="1" applyProtection="1">
      <alignment horizontal="center" vertical="center"/>
    </xf>
    <xf numFmtId="0" fontId="28" fillId="33" borderId="27" xfId="36" applyFill="1" applyBorder="1" applyAlignment="1" applyProtection="1">
      <alignment horizontal="center" vertical="center"/>
    </xf>
    <xf numFmtId="0" fontId="101" fillId="0" borderId="28" xfId="0" applyFont="1" applyBorder="1" applyAlignment="1">
      <alignment horizontal="center" wrapText="1"/>
    </xf>
    <xf numFmtId="0" fontId="101" fillId="0" borderId="61" xfId="0" applyFont="1" applyBorder="1" applyAlignment="1">
      <alignment horizontal="center" wrapText="1"/>
    </xf>
    <xf numFmtId="0" fontId="101" fillId="0" borderId="15" xfId="0" applyFont="1" applyBorder="1" applyAlignment="1">
      <alignment horizontal="center" wrapText="1"/>
    </xf>
    <xf numFmtId="0" fontId="101" fillId="26" borderId="12" xfId="0" applyFont="1" applyFill="1" applyBorder="1"/>
    <xf numFmtId="0" fontId="268" fillId="27" borderId="34" xfId="0" applyFont="1" applyFill="1" applyBorder="1" applyAlignment="1">
      <alignment horizontal="center" vertical="center"/>
    </xf>
    <xf numFmtId="0" fontId="268" fillId="27" borderId="31" xfId="0" applyFont="1" applyFill="1" applyBorder="1" applyAlignment="1">
      <alignment horizontal="center" vertical="center"/>
    </xf>
    <xf numFmtId="0" fontId="268" fillId="27" borderId="27" xfId="0" applyFont="1" applyFill="1" applyBorder="1" applyAlignment="1">
      <alignment horizontal="center" vertical="center"/>
    </xf>
    <xf numFmtId="0" fontId="101" fillId="0" borderId="70" xfId="0" applyFont="1" applyBorder="1" applyAlignment="1">
      <alignment horizontal="center" vertical="center"/>
    </xf>
    <xf numFmtId="0" fontId="101" fillId="0" borderId="73" xfId="0" applyFont="1" applyBorder="1" applyAlignment="1">
      <alignment horizontal="center" vertical="center"/>
    </xf>
    <xf numFmtId="0" fontId="101" fillId="0" borderId="64" xfId="0" applyFont="1" applyBorder="1" applyAlignment="1">
      <alignment horizontal="center" vertical="center"/>
    </xf>
    <xf numFmtId="0" fontId="101" fillId="0" borderId="75" xfId="0" applyFont="1" applyBorder="1" applyAlignment="1">
      <alignment horizontal="center" vertical="center"/>
    </xf>
    <xf numFmtId="0" fontId="101" fillId="0" borderId="0" xfId="0" applyFont="1" applyAlignment="1">
      <alignment horizontal="left" vertical="center"/>
    </xf>
    <xf numFmtId="0" fontId="101" fillId="0" borderId="30" xfId="0" applyFont="1" applyBorder="1" applyAlignment="1">
      <alignment horizontal="left" vertical="center"/>
    </xf>
    <xf numFmtId="0" fontId="101" fillId="0" borderId="71" xfId="0" applyFont="1" applyBorder="1" applyAlignment="1">
      <alignment horizontal="center" vertical="center"/>
    </xf>
    <xf numFmtId="0" fontId="101" fillId="0" borderId="0" xfId="0" applyFont="1" applyAlignment="1">
      <alignment horizontal="center" vertical="center"/>
    </xf>
    <xf numFmtId="0" fontId="101" fillId="0" borderId="77" xfId="0" applyFont="1" applyBorder="1" applyAlignment="1">
      <alignment horizontal="center" vertical="center"/>
    </xf>
    <xf numFmtId="44" fontId="105" fillId="0" borderId="0" xfId="0" quotePrefix="1" applyNumberFormat="1" applyFont="1" applyAlignment="1">
      <alignment horizontal="center" wrapText="1"/>
    </xf>
    <xf numFmtId="0" fontId="96" fillId="0" borderId="17" xfId="0" applyFont="1" applyBorder="1" applyAlignment="1">
      <alignment horizontal="right" vertical="center" wrapText="1"/>
    </xf>
    <xf numFmtId="0" fontId="96" fillId="0" borderId="0" xfId="0" applyFont="1" applyAlignment="1">
      <alignment horizontal="right" vertical="center" wrapText="1"/>
    </xf>
    <xf numFmtId="44" fontId="145" fillId="0" borderId="18" xfId="0" applyNumberFormat="1" applyFont="1" applyBorder="1" applyAlignment="1">
      <alignment horizontal="center" vertical="center" wrapText="1"/>
    </xf>
    <xf numFmtId="44" fontId="145" fillId="0" borderId="69" xfId="0" applyNumberFormat="1" applyFont="1" applyBorder="1" applyAlignment="1">
      <alignment horizontal="center" vertical="center" wrapText="1"/>
    </xf>
    <xf numFmtId="0" fontId="12" fillId="0" borderId="17" xfId="0" applyFont="1" applyBorder="1" applyAlignment="1">
      <alignment horizontal="right" vertical="center" wrapText="1"/>
    </xf>
    <xf numFmtId="0" fontId="12" fillId="0" borderId="0" xfId="0" applyFont="1" applyAlignment="1">
      <alignment horizontal="right" vertical="center"/>
    </xf>
    <xf numFmtId="0" fontId="105" fillId="36" borderId="12" xfId="0" applyFont="1" applyFill="1" applyBorder="1" applyAlignment="1">
      <alignment horizontal="center" vertical="center"/>
    </xf>
    <xf numFmtId="0" fontId="105" fillId="36" borderId="12" xfId="0" applyFont="1" applyFill="1" applyBorder="1" applyAlignment="1">
      <alignment horizontal="left" vertical="center"/>
    </xf>
    <xf numFmtId="0" fontId="35" fillId="0" borderId="0" xfId="0" applyFont="1" applyAlignment="1">
      <alignment horizontal="center" wrapText="1"/>
    </xf>
    <xf numFmtId="0" fontId="12" fillId="0" borderId="17" xfId="0" applyFont="1" applyBorder="1" applyAlignment="1">
      <alignment horizontal="right" vertical="center"/>
    </xf>
    <xf numFmtId="0" fontId="151" fillId="0" borderId="0" xfId="0" applyFont="1" applyAlignment="1">
      <alignment horizontal="left" vertical="top"/>
    </xf>
    <xf numFmtId="0" fontId="150" fillId="37" borderId="0" xfId="0" applyFont="1" applyFill="1" applyAlignment="1">
      <alignment horizontal="center"/>
    </xf>
    <xf numFmtId="0" fontId="144" fillId="0" borderId="34" xfId="0" applyFont="1" applyBorder="1" applyAlignment="1" applyProtection="1">
      <alignment horizontal="left" vertical="center" shrinkToFit="1"/>
      <protection locked="0"/>
    </xf>
    <xf numFmtId="0" fontId="144" fillId="0" borderId="31" xfId="0" applyFont="1" applyBorder="1" applyAlignment="1" applyProtection="1">
      <alignment horizontal="left" vertical="center" shrinkToFit="1"/>
      <protection locked="0"/>
    </xf>
    <xf numFmtId="0" fontId="144" fillId="0" borderId="27" xfId="0" applyFont="1" applyBorder="1" applyAlignment="1" applyProtection="1">
      <alignment horizontal="left" vertical="center" shrinkToFit="1"/>
      <protection locked="0"/>
    </xf>
    <xf numFmtId="0" fontId="24" fillId="0" borderId="34" xfId="0" applyFont="1" applyBorder="1" applyAlignment="1">
      <alignment horizontal="left"/>
    </xf>
    <xf numFmtId="0" fontId="24" fillId="0" borderId="31" xfId="0" applyFont="1" applyBorder="1" applyAlignment="1">
      <alignment horizontal="left"/>
    </xf>
    <xf numFmtId="0" fontId="144" fillId="0" borderId="0" xfId="0" applyFont="1" applyAlignment="1">
      <alignment horizontal="center" wrapText="1"/>
    </xf>
    <xf numFmtId="0" fontId="144" fillId="37" borderId="34" xfId="0" applyFont="1" applyFill="1" applyBorder="1" applyAlignment="1">
      <alignment horizontal="left" vertical="center" wrapText="1"/>
    </xf>
    <xf numFmtId="0" fontId="144" fillId="37" borderId="31" xfId="0" applyFont="1" applyFill="1" applyBorder="1" applyAlignment="1">
      <alignment horizontal="left" vertical="center" wrapText="1"/>
    </xf>
    <xf numFmtId="0" fontId="144" fillId="37" borderId="27" xfId="0" applyFont="1" applyFill="1" applyBorder="1" applyAlignment="1">
      <alignment horizontal="left" vertical="center" wrapText="1"/>
    </xf>
    <xf numFmtId="0" fontId="144" fillId="37" borderId="34" xfId="0" applyFont="1" applyFill="1" applyBorder="1" applyAlignment="1">
      <alignment horizontal="center" vertical="top" wrapText="1"/>
    </xf>
    <xf numFmtId="0" fontId="144" fillId="37" borderId="31" xfId="0" applyFont="1" applyFill="1" applyBorder="1" applyAlignment="1">
      <alignment horizontal="center" vertical="top" wrapText="1"/>
    </xf>
    <xf numFmtId="0" fontId="150" fillId="37" borderId="49" xfId="0" applyFont="1" applyFill="1" applyBorder="1" applyAlignment="1">
      <alignment horizontal="center"/>
    </xf>
    <xf numFmtId="0" fontId="150" fillId="37" borderId="61" xfId="0" applyFont="1" applyFill="1" applyBorder="1" applyAlignment="1">
      <alignment horizontal="center"/>
    </xf>
    <xf numFmtId="0" fontId="150" fillId="37" borderId="57" xfId="0" applyFont="1" applyFill="1" applyBorder="1" applyAlignment="1">
      <alignment horizontal="center"/>
    </xf>
    <xf numFmtId="0" fontId="105" fillId="0" borderId="34" xfId="0" applyFont="1" applyBorder="1" applyAlignment="1">
      <alignment horizontal="right" vertical="top"/>
    </xf>
    <xf numFmtId="0" fontId="105" fillId="0" borderId="27" xfId="0" applyFont="1" applyBorder="1" applyAlignment="1">
      <alignment horizontal="right" vertical="top"/>
    </xf>
    <xf numFmtId="0" fontId="101" fillId="0" borderId="0" xfId="0" applyFont="1" applyAlignment="1">
      <alignment horizontal="left" vertical="top"/>
    </xf>
    <xf numFmtId="0" fontId="101" fillId="0" borderId="28" xfId="0" applyFont="1" applyBorder="1" applyAlignment="1" applyProtection="1">
      <alignment horizontal="left" vertical="top" indent="1" shrinkToFit="1"/>
      <protection locked="0"/>
    </xf>
    <xf numFmtId="0" fontId="264" fillId="0" borderId="0" xfId="0" applyFont="1" applyAlignment="1">
      <alignment horizontal="left" vertical="top" wrapText="1"/>
    </xf>
    <xf numFmtId="0" fontId="266" fillId="0" borderId="0" xfId="0" applyFont="1" applyAlignment="1">
      <alignment horizontal="center" vertical="center" wrapText="1"/>
    </xf>
    <xf numFmtId="0" fontId="11" fillId="0" borderId="34" xfId="0" applyFont="1" applyBorder="1" applyAlignment="1">
      <alignment horizontal="left" vertical="center" wrapText="1" shrinkToFit="1"/>
    </xf>
    <xf numFmtId="0" fontId="11" fillId="0" borderId="31" xfId="0" applyFont="1" applyBorder="1" applyAlignment="1">
      <alignment horizontal="left" vertical="center" wrapText="1" shrinkToFit="1"/>
    </xf>
    <xf numFmtId="0" fontId="11" fillId="0" borderId="27" xfId="0" applyFont="1" applyBorder="1" applyAlignment="1">
      <alignment horizontal="left" vertical="center" wrapText="1" shrinkToFit="1"/>
    </xf>
    <xf numFmtId="0" fontId="11" fillId="0" borderId="0" xfId="0" applyFont="1" applyAlignment="1">
      <alignment horizontal="left" vertical="center" shrinkToFit="1"/>
    </xf>
    <xf numFmtId="169" fontId="19" fillId="0" borderId="0" xfId="0" applyNumberFormat="1" applyFont="1" applyAlignment="1">
      <alignment horizontal="left" vertical="center" wrapText="1"/>
    </xf>
    <xf numFmtId="0" fontId="12" fillId="0" borderId="0" xfId="0" applyFont="1" applyAlignment="1">
      <alignment horizontal="left" vertical="center" wrapText="1"/>
    </xf>
    <xf numFmtId="0" fontId="19" fillId="0" borderId="0" xfId="0" applyFont="1" applyAlignment="1">
      <alignment horizontal="left" vertical="center" shrinkToFit="1"/>
    </xf>
    <xf numFmtId="165" fontId="12" fillId="0" borderId="30" xfId="0" applyNumberFormat="1" applyFont="1" applyBorder="1" applyAlignment="1">
      <alignment horizontal="left" vertical="center" wrapText="1"/>
    </xf>
    <xf numFmtId="0" fontId="101" fillId="0" borderId="39" xfId="0" applyFont="1" applyBorder="1" applyAlignment="1">
      <alignment horizontal="left" vertical="center" shrinkToFit="1"/>
    </xf>
    <xf numFmtId="0" fontId="132" fillId="0" borderId="0" xfId="0" applyFont="1" applyAlignment="1">
      <alignment horizontal="left" vertical="center" wrapText="1"/>
    </xf>
    <xf numFmtId="0" fontId="95" fillId="0" borderId="30" xfId="0" applyFont="1" applyBorder="1" applyAlignment="1">
      <alignment horizontal="center" vertical="center" shrinkToFit="1"/>
    </xf>
    <xf numFmtId="0" fontId="160" fillId="33" borderId="31" xfId="0" applyFont="1" applyFill="1" applyBorder="1" applyAlignment="1" applyProtection="1">
      <alignment horizontal="center" vertical="center"/>
      <protection locked="0"/>
    </xf>
    <xf numFmtId="0" fontId="160" fillId="33" borderId="27" xfId="0" applyFont="1" applyFill="1" applyBorder="1" applyAlignment="1" applyProtection="1">
      <alignment horizontal="center" vertical="center"/>
      <protection locked="0"/>
    </xf>
    <xf numFmtId="0" fontId="265" fillId="0" borderId="0" xfId="0" applyFont="1" applyAlignment="1" applyProtection="1">
      <alignment horizontal="left" vertical="center" wrapText="1"/>
      <protection locked="0"/>
    </xf>
    <xf numFmtId="0" fontId="101" fillId="0" borderId="0" xfId="0" applyFont="1" applyAlignment="1">
      <alignment horizontal="left" vertical="center" shrinkToFit="1"/>
    </xf>
    <xf numFmtId="0" fontId="160" fillId="33" borderId="34" xfId="0" applyFont="1" applyFill="1" applyBorder="1" applyAlignment="1">
      <alignment horizontal="right" vertical="center"/>
    </xf>
    <xf numFmtId="0" fontId="160" fillId="33" borderId="31" xfId="0" applyFont="1" applyFill="1" applyBorder="1" applyAlignment="1">
      <alignment horizontal="right" vertical="center"/>
    </xf>
    <xf numFmtId="0" fontId="105" fillId="0" borderId="0" xfId="0" applyFont="1" applyAlignment="1">
      <alignment horizontal="left" wrapText="1"/>
    </xf>
    <xf numFmtId="0" fontId="145" fillId="0" borderId="0" xfId="0" applyFont="1" applyAlignment="1" applyProtection="1">
      <alignment horizontal="right" vertical="center"/>
      <protection locked="0"/>
    </xf>
    <xf numFmtId="0" fontId="124" fillId="0" borderId="0" xfId="0" applyFont="1" applyAlignment="1">
      <alignment horizontal="left" vertical="center" wrapText="1" shrinkToFit="1"/>
    </xf>
    <xf numFmtId="0" fontId="158" fillId="33" borderId="34" xfId="0" applyFont="1" applyFill="1" applyBorder="1" applyAlignment="1">
      <alignment horizontal="left" vertical="center"/>
    </xf>
    <xf numFmtId="0" fontId="158" fillId="33" borderId="31" xfId="0" applyFont="1" applyFill="1" applyBorder="1" applyAlignment="1">
      <alignment horizontal="left" vertical="center"/>
    </xf>
    <xf numFmtId="0" fontId="101" fillId="0" borderId="34" xfId="0" applyFont="1" applyBorder="1" applyAlignment="1" applyProtection="1">
      <alignment horizontal="left" vertical="top" indent="1"/>
      <protection locked="0"/>
    </xf>
    <xf numFmtId="0" fontId="101" fillId="0" borderId="31" xfId="0" applyFont="1" applyBorder="1" applyAlignment="1" applyProtection="1">
      <alignment horizontal="left" vertical="top" indent="1"/>
      <protection locked="0"/>
    </xf>
    <xf numFmtId="0" fontId="101" fillId="0" borderId="27" xfId="0" applyFont="1" applyBorder="1" applyAlignment="1" applyProtection="1">
      <alignment horizontal="left" vertical="top" indent="1"/>
      <protection locked="0"/>
    </xf>
    <xf numFmtId="0" fontId="142" fillId="38" borderId="12" xfId="0" applyFont="1" applyFill="1" applyBorder="1" applyAlignment="1">
      <alignment horizontal="right" vertical="top"/>
    </xf>
    <xf numFmtId="0" fontId="142" fillId="0" borderId="0" xfId="0" applyFont="1" applyAlignment="1">
      <alignment horizontal="center" vertical="top"/>
    </xf>
    <xf numFmtId="0" fontId="270" fillId="0" borderId="0" xfId="0" applyFont="1" applyAlignment="1">
      <alignment horizontal="center" vertical="top"/>
    </xf>
    <xf numFmtId="0" fontId="143" fillId="0" borderId="59" xfId="0" applyFont="1" applyBorder="1" applyAlignment="1">
      <alignment horizontal="center" vertical="top"/>
    </xf>
    <xf numFmtId="0" fontId="142" fillId="0" borderId="21" xfId="0" applyFont="1" applyBorder="1" applyAlignment="1">
      <alignment horizontal="center" vertical="top"/>
    </xf>
    <xf numFmtId="0" fontId="142" fillId="0" borderId="63" xfId="0" applyFont="1" applyBorder="1" applyAlignment="1">
      <alignment horizontal="center" vertical="top"/>
    </xf>
    <xf numFmtId="0" fontId="101" fillId="0" borderId="12" xfId="0" applyFont="1" applyBorder="1" applyAlignment="1" applyProtection="1">
      <alignment vertical="top" shrinkToFit="1"/>
      <protection locked="0"/>
    </xf>
    <xf numFmtId="0" fontId="105" fillId="0" borderId="12" xfId="0" applyFont="1" applyBorder="1" applyAlignment="1">
      <alignment horizontal="center" vertical="top"/>
    </xf>
    <xf numFmtId="0" fontId="142" fillId="28" borderId="34" xfId="0" applyFont="1" applyFill="1" applyBorder="1" applyAlignment="1">
      <alignment horizontal="center" vertical="top"/>
    </xf>
    <xf numFmtId="0" fontId="24" fillId="28" borderId="31" xfId="0" applyFont="1" applyFill="1" applyBorder="1" applyAlignment="1">
      <alignment horizontal="center" vertical="top"/>
    </xf>
    <xf numFmtId="0" fontId="24" fillId="28" borderId="27" xfId="0" applyFont="1" applyFill="1" applyBorder="1" applyAlignment="1">
      <alignment horizontal="center" vertical="top"/>
    </xf>
    <xf numFmtId="0" fontId="24" fillId="33" borderId="34" xfId="0" applyFont="1" applyFill="1" applyBorder="1" applyAlignment="1">
      <alignment horizontal="center" vertical="top"/>
    </xf>
    <xf numFmtId="0" fontId="24" fillId="33" borderId="31" xfId="0" applyFont="1" applyFill="1" applyBorder="1" applyAlignment="1">
      <alignment horizontal="center" vertical="top"/>
    </xf>
    <xf numFmtId="0" fontId="24" fillId="33" borderId="27" xfId="0" applyFont="1" applyFill="1" applyBorder="1" applyAlignment="1">
      <alignment horizontal="center" vertical="top"/>
    </xf>
    <xf numFmtId="0" fontId="105" fillId="0" borderId="0" xfId="0" applyFont="1" applyAlignment="1">
      <alignment horizontal="right" vertical="top"/>
    </xf>
    <xf numFmtId="0" fontId="24" fillId="0" borderId="0" xfId="0" applyFont="1" applyAlignment="1">
      <alignment vertical="top"/>
    </xf>
    <xf numFmtId="0" fontId="142" fillId="0" borderId="0" xfId="0" applyFont="1" applyAlignment="1">
      <alignment horizontal="right" vertical="top"/>
    </xf>
    <xf numFmtId="0" fontId="142" fillId="27" borderId="12" xfId="0" applyFont="1" applyFill="1" applyBorder="1" applyAlignment="1">
      <alignment horizontal="right" vertical="top"/>
    </xf>
    <xf numFmtId="0" fontId="19" fillId="0" borderId="34" xfId="0" applyFont="1" applyBorder="1" applyAlignment="1">
      <alignment horizontal="left" vertical="center" indent="1"/>
    </xf>
    <xf numFmtId="0" fontId="19" fillId="0" borderId="27" xfId="0" applyFont="1" applyBorder="1" applyAlignment="1">
      <alignment horizontal="left" vertical="center" indent="1"/>
    </xf>
    <xf numFmtId="0" fontId="101" fillId="0" borderId="34" xfId="0" applyFont="1" applyBorder="1" applyAlignment="1" applyProtection="1">
      <alignment vertical="top" shrinkToFit="1"/>
      <protection locked="0"/>
    </xf>
    <xf numFmtId="0" fontId="101" fillId="0" borderId="31" xfId="0" applyFont="1" applyBorder="1" applyAlignment="1" applyProtection="1">
      <alignment vertical="top" shrinkToFit="1"/>
      <protection locked="0"/>
    </xf>
    <xf numFmtId="0" fontId="101" fillId="0" borderId="27" xfId="0" applyFont="1" applyBorder="1" applyAlignment="1" applyProtection="1">
      <alignment vertical="top" shrinkToFit="1"/>
      <protection locked="0"/>
    </xf>
    <xf numFmtId="0" fontId="92" fillId="27" borderId="0" xfId="0" applyFont="1" applyFill="1" applyAlignment="1">
      <alignment horizontal="center" vertical="center" wrapText="1"/>
    </xf>
    <xf numFmtId="0" fontId="110" fillId="27" borderId="0" xfId="0" applyFont="1" applyFill="1" applyAlignment="1">
      <alignment horizontal="center" vertical="center" wrapText="1"/>
    </xf>
    <xf numFmtId="0" fontId="11" fillId="0" borderId="0" xfId="0" applyFont="1" applyAlignment="1">
      <alignment horizontal="left" vertical="center" indent="1" shrinkToFit="1"/>
    </xf>
    <xf numFmtId="166" fontId="19" fillId="0" borderId="0" xfId="0" applyNumberFormat="1" applyFont="1" applyAlignment="1">
      <alignment horizontal="left" vertical="center" indent="1"/>
    </xf>
    <xf numFmtId="169" fontId="18" fillId="0" borderId="0" xfId="0" applyNumberFormat="1" applyFont="1" applyAlignment="1">
      <alignment horizontal="left" vertical="center" wrapText="1" indent="1"/>
    </xf>
    <xf numFmtId="0" fontId="12" fillId="0" borderId="34" xfId="0" applyFont="1" applyBorder="1" applyAlignment="1">
      <alignment horizontal="left" vertical="center" wrapText="1" indent="1" shrinkToFit="1"/>
    </xf>
    <xf numFmtId="0" fontId="12" fillId="0" borderId="31" xfId="0" applyFont="1" applyBorder="1" applyAlignment="1">
      <alignment horizontal="left" vertical="center" wrapText="1" indent="1" shrinkToFit="1"/>
    </xf>
    <xf numFmtId="0" fontId="12" fillId="0" borderId="27" xfId="0" applyFont="1" applyBorder="1" applyAlignment="1">
      <alignment horizontal="left" vertical="center" wrapText="1" indent="1" shrinkToFit="1"/>
    </xf>
    <xf numFmtId="0" fontId="19" fillId="0" borderId="0" xfId="0" applyFont="1" applyAlignment="1">
      <alignment horizontal="left" vertical="center" indent="1"/>
    </xf>
    <xf numFmtId="0" fontId="19" fillId="0" borderId="0" xfId="0" applyFont="1" applyAlignment="1">
      <alignment horizontal="left" vertical="center" indent="1" shrinkToFit="1"/>
    </xf>
    <xf numFmtId="0" fontId="22" fillId="28" borderId="12" xfId="0" applyFont="1" applyFill="1" applyBorder="1" applyAlignment="1">
      <alignment horizontal="center" vertical="top"/>
    </xf>
    <xf numFmtId="0" fontId="142" fillId="28" borderId="53" xfId="0" applyFont="1" applyFill="1" applyBorder="1" applyAlignment="1">
      <alignment horizontal="center" vertical="top"/>
    </xf>
    <xf numFmtId="0" fontId="24" fillId="28" borderId="39" xfId="0" applyFont="1" applyFill="1" applyBorder="1" applyAlignment="1">
      <alignment horizontal="center" vertical="top"/>
    </xf>
    <xf numFmtId="0" fontId="24" fillId="28" borderId="56" xfId="0" applyFont="1" applyFill="1" applyBorder="1" applyAlignment="1">
      <alignment horizontal="center" vertical="top"/>
    </xf>
    <xf numFmtId="0" fontId="109" fillId="33" borderId="57" xfId="0" applyFont="1" applyFill="1" applyBorder="1" applyAlignment="1">
      <alignment horizontal="center" vertical="center"/>
    </xf>
    <xf numFmtId="0" fontId="109" fillId="33" borderId="0" xfId="0" applyFont="1" applyFill="1" applyAlignment="1">
      <alignment horizontal="center" vertical="center"/>
    </xf>
    <xf numFmtId="44" fontId="142" fillId="27" borderId="34" xfId="0" applyNumberFormat="1" applyFont="1" applyFill="1" applyBorder="1" applyAlignment="1" applyProtection="1">
      <alignment horizontal="right" vertical="top"/>
      <protection locked="0"/>
    </xf>
    <xf numFmtId="44" fontId="142" fillId="27" borderId="31" xfId="0" applyNumberFormat="1" applyFont="1" applyFill="1" applyBorder="1" applyAlignment="1" applyProtection="1">
      <alignment horizontal="right" vertical="top"/>
      <protection locked="0"/>
    </xf>
    <xf numFmtId="44" fontId="142" fillId="27" borderId="27" xfId="0" applyNumberFormat="1" applyFont="1" applyFill="1" applyBorder="1" applyAlignment="1" applyProtection="1">
      <alignment horizontal="right" vertical="top"/>
      <protection locked="0"/>
    </xf>
    <xf numFmtId="0" fontId="142" fillId="0" borderId="15" xfId="0" applyFont="1" applyBorder="1" applyAlignment="1">
      <alignment horizontal="center" vertical="top"/>
    </xf>
    <xf numFmtId="0" fontId="142" fillId="0" borderId="52" xfId="0" applyFont="1" applyBorder="1" applyAlignment="1">
      <alignment horizontal="center" vertical="top"/>
    </xf>
    <xf numFmtId="0" fontId="142" fillId="0" borderId="30" xfId="0" applyFont="1" applyBorder="1" applyAlignment="1">
      <alignment horizontal="center" vertical="top"/>
    </xf>
    <xf numFmtId="0" fontId="142" fillId="0" borderId="58" xfId="0" applyFont="1" applyBorder="1" applyAlignment="1">
      <alignment horizontal="center" vertical="top"/>
    </xf>
    <xf numFmtId="0" fontId="105" fillId="27" borderId="12" xfId="0" applyFont="1" applyFill="1" applyBorder="1" applyAlignment="1">
      <alignment horizontal="right" vertical="top"/>
    </xf>
    <xf numFmtId="0" fontId="24" fillId="0" borderId="52" xfId="0" applyFont="1" applyBorder="1" applyAlignment="1">
      <alignment horizontal="center" vertical="top"/>
    </xf>
    <xf numFmtId="0" fontId="24" fillId="0" borderId="31" xfId="0" applyFont="1" applyBorder="1" applyAlignment="1">
      <alignment horizontal="center" vertical="top"/>
    </xf>
    <xf numFmtId="0" fontId="24" fillId="0" borderId="27" xfId="0" applyFont="1" applyBorder="1" applyAlignment="1">
      <alignment horizontal="center" vertical="top"/>
    </xf>
    <xf numFmtId="0" fontId="24" fillId="0" borderId="34" xfId="0" applyFont="1" applyBorder="1" applyAlignment="1">
      <alignment horizontal="center" vertical="top"/>
    </xf>
    <xf numFmtId="0" fontId="24" fillId="0" borderId="58" xfId="0" applyFont="1" applyBorder="1" applyAlignment="1">
      <alignment horizontal="center" vertical="top"/>
    </xf>
    <xf numFmtId="0" fontId="157" fillId="33" borderId="53" xfId="0" applyFont="1" applyFill="1" applyBorder="1" applyAlignment="1">
      <alignment horizontal="center" vertical="center"/>
    </xf>
    <xf numFmtId="0" fontId="157" fillId="33" borderId="39" xfId="0" applyFont="1" applyFill="1" applyBorder="1" applyAlignment="1">
      <alignment horizontal="center" vertical="center"/>
    </xf>
    <xf numFmtId="0" fontId="157" fillId="33" borderId="56" xfId="0" applyFont="1" applyFill="1" applyBorder="1" applyAlignment="1">
      <alignment horizontal="center" vertical="center"/>
    </xf>
    <xf numFmtId="0" fontId="157" fillId="33" borderId="52" xfId="0" applyFont="1" applyFill="1" applyBorder="1" applyAlignment="1">
      <alignment horizontal="center" vertical="center"/>
    </xf>
    <xf numFmtId="0" fontId="157" fillId="33" borderId="30" xfId="0" applyFont="1" applyFill="1" applyBorder="1" applyAlignment="1">
      <alignment horizontal="center" vertical="center"/>
    </xf>
    <xf numFmtId="0" fontId="157" fillId="33" borderId="58" xfId="0" applyFont="1" applyFill="1" applyBorder="1" applyAlignment="1">
      <alignment horizontal="center" vertical="center"/>
    </xf>
    <xf numFmtId="0" fontId="128" fillId="33" borderId="57" xfId="0" applyFont="1" applyFill="1" applyBorder="1" applyAlignment="1">
      <alignment horizontal="left" vertical="top" wrapText="1"/>
    </xf>
    <xf numFmtId="0" fontId="128" fillId="33" borderId="0" xfId="0" applyFont="1" applyFill="1" applyAlignment="1">
      <alignment horizontal="left" vertical="top" wrapText="1"/>
    </xf>
    <xf numFmtId="0" fontId="167" fillId="33" borderId="53" xfId="36" applyFont="1" applyFill="1" applyBorder="1" applyAlignment="1" applyProtection="1">
      <alignment horizontal="center" vertical="center" wrapText="1"/>
    </xf>
    <xf numFmtId="0" fontId="167" fillId="33" borderId="39" xfId="36" applyFont="1" applyFill="1" applyBorder="1" applyAlignment="1" applyProtection="1">
      <alignment horizontal="center" vertical="center" wrapText="1"/>
    </xf>
    <xf numFmtId="0" fontId="167" fillId="33" borderId="56" xfId="36" applyFont="1" applyFill="1" applyBorder="1" applyAlignment="1" applyProtection="1">
      <alignment horizontal="center" vertical="center" wrapText="1"/>
    </xf>
    <xf numFmtId="0" fontId="167" fillId="33" borderId="57" xfId="36" applyFont="1" applyFill="1" applyBorder="1" applyAlignment="1" applyProtection="1">
      <alignment horizontal="center" vertical="center" wrapText="1"/>
    </xf>
    <xf numFmtId="0" fontId="167" fillId="33" borderId="0" xfId="36" applyFont="1" applyFill="1" applyBorder="1" applyAlignment="1" applyProtection="1">
      <alignment horizontal="center" vertical="center" wrapText="1"/>
    </xf>
    <xf numFmtId="0" fontId="167" fillId="33" borderId="49" xfId="36" applyFont="1" applyFill="1" applyBorder="1" applyAlignment="1" applyProtection="1">
      <alignment horizontal="center" vertical="center" wrapText="1"/>
    </xf>
    <xf numFmtId="0" fontId="167" fillId="33" borderId="52" xfId="36" applyFont="1" applyFill="1" applyBorder="1" applyAlignment="1" applyProtection="1">
      <alignment horizontal="center" vertical="center" wrapText="1"/>
    </xf>
    <xf numFmtId="0" fontId="167" fillId="33" borderId="30" xfId="36" applyFont="1" applyFill="1" applyBorder="1" applyAlignment="1" applyProtection="1">
      <alignment horizontal="center" vertical="center" wrapText="1"/>
    </xf>
    <xf numFmtId="0" fontId="167" fillId="33" borderId="58" xfId="36" applyFont="1" applyFill="1" applyBorder="1" applyAlignment="1" applyProtection="1">
      <alignment horizontal="center" vertical="center" wrapText="1"/>
    </xf>
    <xf numFmtId="0" fontId="101" fillId="0" borderId="0" xfId="0" applyFont="1" applyAlignment="1">
      <alignment horizontal="left" vertical="center" indent="1" shrinkToFit="1"/>
    </xf>
    <xf numFmtId="0" fontId="161" fillId="0" borderId="12" xfId="0" applyFont="1" applyBorder="1" applyAlignment="1">
      <alignment horizontal="center" vertical="center" wrapText="1"/>
    </xf>
    <xf numFmtId="0" fontId="142" fillId="0" borderId="0" xfId="0" applyFont="1" applyAlignment="1">
      <alignment horizontal="left" vertical="center" wrapText="1"/>
    </xf>
    <xf numFmtId="0" fontId="24" fillId="0" borderId="0" xfId="0" applyFont="1" applyAlignment="1">
      <alignment horizontal="left" vertical="center"/>
    </xf>
    <xf numFmtId="0" fontId="142" fillId="36" borderId="12" xfId="0" applyFont="1" applyFill="1" applyBorder="1" applyAlignment="1">
      <alignment horizontal="center" vertical="center"/>
    </xf>
    <xf numFmtId="0" fontId="24" fillId="30" borderId="52" xfId="0" applyFont="1" applyFill="1" applyBorder="1" applyAlignment="1">
      <alignment horizontal="left" vertical="top" shrinkToFit="1"/>
    </xf>
    <xf numFmtId="0" fontId="24" fillId="30" borderId="30" xfId="0" applyFont="1" applyFill="1" applyBorder="1" applyAlignment="1">
      <alignment horizontal="left" vertical="top" shrinkToFit="1"/>
    </xf>
    <xf numFmtId="0" fontId="24" fillId="30" borderId="58" xfId="0" applyFont="1" applyFill="1" applyBorder="1" applyAlignment="1">
      <alignment horizontal="left" vertical="top" shrinkToFit="1"/>
    </xf>
    <xf numFmtId="167" fontId="162" fillId="36" borderId="34" xfId="0" applyNumberFormat="1" applyFont="1" applyFill="1" applyBorder="1" applyAlignment="1" applyProtection="1">
      <alignment horizontal="center" vertical="top"/>
      <protection locked="0"/>
    </xf>
    <xf numFmtId="167" fontId="162" fillId="36" borderId="31" xfId="0" applyNumberFormat="1" applyFont="1" applyFill="1" applyBorder="1" applyAlignment="1" applyProtection="1">
      <alignment horizontal="center" vertical="top"/>
      <protection locked="0"/>
    </xf>
    <xf numFmtId="167" fontId="162" fillId="36" borderId="27" xfId="0" applyNumberFormat="1" applyFont="1" applyFill="1" applyBorder="1" applyAlignment="1" applyProtection="1">
      <alignment horizontal="center" vertical="top"/>
      <protection locked="0"/>
    </xf>
    <xf numFmtId="0" fontId="162" fillId="36" borderId="12" xfId="0" applyFont="1" applyFill="1" applyBorder="1" applyAlignment="1" applyProtection="1">
      <alignment horizontal="left" vertical="top" indent="1" shrinkToFit="1"/>
      <protection locked="0"/>
    </xf>
    <xf numFmtId="0" fontId="163" fillId="36" borderId="21" xfId="0" applyFont="1" applyFill="1" applyBorder="1" applyAlignment="1" applyProtection="1">
      <alignment horizontal="left" vertical="top" indent="1" shrinkToFit="1"/>
      <protection locked="0"/>
    </xf>
    <xf numFmtId="169" fontId="143" fillId="0" borderId="0" xfId="0" applyNumberFormat="1" applyFont="1" applyAlignment="1" applyProtection="1">
      <alignment horizontal="left" vertical="center" wrapText="1" indent="1"/>
      <protection locked="0"/>
    </xf>
    <xf numFmtId="0" fontId="101" fillId="0" borderId="0" xfId="0" quotePrefix="1" applyFont="1" applyAlignment="1">
      <alignment horizontal="left" vertical="center" wrapText="1" indent="1" shrinkToFit="1"/>
    </xf>
    <xf numFmtId="0" fontId="101" fillId="0" borderId="0" xfId="0" applyFont="1" applyAlignment="1">
      <alignment horizontal="left" vertical="center" wrapText="1" indent="1" shrinkToFit="1"/>
    </xf>
    <xf numFmtId="0" fontId="105" fillId="0" borderId="34" xfId="0" applyFont="1" applyBorder="1" applyAlignment="1">
      <alignment horizontal="left" vertical="center" indent="1"/>
    </xf>
    <xf numFmtId="0" fontId="105" fillId="0" borderId="27" xfId="0" applyFont="1" applyBorder="1" applyAlignment="1">
      <alignment horizontal="left" vertical="center" indent="1"/>
    </xf>
    <xf numFmtId="166" fontId="24" fillId="0" borderId="0" xfId="0" applyNumberFormat="1" applyFont="1" applyAlignment="1">
      <alignment horizontal="left" vertical="center" indent="1"/>
    </xf>
    <xf numFmtId="0" fontId="24" fillId="0" borderId="0" xfId="0" applyFont="1" applyAlignment="1">
      <alignment horizontal="left" vertical="center" indent="1"/>
    </xf>
    <xf numFmtId="0" fontId="24" fillId="0" borderId="0" xfId="0" applyFont="1" applyAlignment="1">
      <alignment horizontal="left" vertical="center" wrapText="1" indent="1" shrinkToFit="1"/>
    </xf>
    <xf numFmtId="0" fontId="105" fillId="0" borderId="34" xfId="0" applyFont="1" applyBorder="1" applyAlignment="1">
      <alignment horizontal="left" vertical="center" wrapText="1" indent="1"/>
    </xf>
    <xf numFmtId="0" fontId="105" fillId="0" borderId="31" xfId="0" applyFont="1" applyBorder="1" applyAlignment="1">
      <alignment horizontal="left" vertical="center" wrapText="1" indent="1"/>
    </xf>
    <xf numFmtId="0" fontId="105" fillId="0" borderId="27" xfId="0" applyFont="1" applyBorder="1" applyAlignment="1">
      <alignment horizontal="left" vertical="center" wrapText="1" indent="1"/>
    </xf>
    <xf numFmtId="0" fontId="159" fillId="0" borderId="0" xfId="0" applyFont="1" applyAlignment="1">
      <alignment horizontal="center" vertical="top" wrapText="1"/>
    </xf>
    <xf numFmtId="0" fontId="24" fillId="0" borderId="34" xfId="0" applyFont="1" applyBorder="1" applyAlignment="1" applyProtection="1">
      <alignment horizontal="left" vertical="top" shrinkToFit="1"/>
      <protection locked="0"/>
    </xf>
    <xf numFmtId="0" fontId="24" fillId="0" borderId="31" xfId="0" applyFont="1" applyBorder="1" applyAlignment="1" applyProtection="1">
      <alignment horizontal="left" vertical="top" shrinkToFit="1"/>
      <protection locked="0"/>
    </xf>
    <xf numFmtId="0" fontId="24" fillId="0" borderId="27" xfId="0" applyFont="1" applyBorder="1" applyAlignment="1" applyProtection="1">
      <alignment horizontal="left" vertical="top" shrinkToFit="1"/>
      <protection locked="0"/>
    </xf>
    <xf numFmtId="0" fontId="128" fillId="0" borderId="0" xfId="0" applyFont="1" applyAlignment="1">
      <alignment horizontal="center" vertical="top"/>
    </xf>
    <xf numFmtId="0" fontId="164" fillId="0" borderId="0" xfId="0" applyFont="1" applyAlignment="1">
      <alignment horizontal="center" vertical="center"/>
    </xf>
    <xf numFmtId="0" fontId="132" fillId="0" borderId="0" xfId="0" applyFont="1" applyAlignment="1">
      <alignment horizontal="center"/>
    </xf>
    <xf numFmtId="0" fontId="24" fillId="0" borderId="12" xfId="0" applyFont="1" applyBorder="1" applyAlignment="1" applyProtection="1">
      <alignment horizontal="left" vertical="top" shrinkToFit="1"/>
      <protection locked="0"/>
    </xf>
    <xf numFmtId="0" fontId="105" fillId="0" borderId="31" xfId="0" applyFont="1" applyBorder="1" applyAlignment="1">
      <alignment horizontal="right" vertical="center"/>
    </xf>
    <xf numFmtId="0" fontId="166" fillId="27" borderId="34" xfId="36" applyFont="1" applyFill="1" applyBorder="1" applyAlignment="1" applyProtection="1">
      <alignment horizontal="center" vertical="center"/>
    </xf>
    <xf numFmtId="0" fontId="166" fillId="27" borderId="31" xfId="36" applyFont="1" applyFill="1" applyBorder="1" applyAlignment="1" applyProtection="1">
      <alignment horizontal="center" vertical="center"/>
    </xf>
    <xf numFmtId="0" fontId="166" fillId="27" borderId="27" xfId="36" applyFont="1" applyFill="1" applyBorder="1" applyAlignment="1" applyProtection="1">
      <alignment horizontal="center" vertical="center"/>
    </xf>
    <xf numFmtId="0" fontId="24" fillId="0" borderId="52" xfId="0" applyFont="1" applyBorder="1" applyAlignment="1" applyProtection="1">
      <alignment horizontal="left" vertical="top" shrinkToFit="1"/>
      <protection locked="0"/>
    </xf>
    <xf numFmtId="0" fontId="24" fillId="0" borderId="30" xfId="0" applyFont="1" applyBorder="1" applyAlignment="1" applyProtection="1">
      <alignment horizontal="left" vertical="top" shrinkToFit="1"/>
      <protection locked="0"/>
    </xf>
    <xf numFmtId="0" fontId="24" fillId="0" borderId="58" xfId="0" applyFont="1" applyBorder="1" applyAlignment="1" applyProtection="1">
      <alignment horizontal="left" vertical="top" shrinkToFit="1"/>
      <protection locked="0"/>
    </xf>
    <xf numFmtId="0" fontId="158" fillId="33" borderId="34" xfId="0" applyFont="1" applyFill="1" applyBorder="1" applyAlignment="1">
      <alignment horizontal="center" vertical="center"/>
    </xf>
    <xf numFmtId="0" fontId="158" fillId="33" borderId="31" xfId="0" applyFont="1" applyFill="1" applyBorder="1" applyAlignment="1">
      <alignment horizontal="center" vertical="center"/>
    </xf>
    <xf numFmtId="0" fontId="158" fillId="33" borderId="27" xfId="0" applyFont="1" applyFill="1" applyBorder="1" applyAlignment="1">
      <alignment horizontal="center" vertical="center"/>
    </xf>
    <xf numFmtId="0" fontId="175" fillId="27" borderId="12" xfId="0" applyFont="1" applyFill="1" applyBorder="1" applyAlignment="1">
      <alignment horizontal="center" vertical="center" wrapText="1"/>
    </xf>
    <xf numFmtId="0" fontId="128" fillId="27" borderId="12" xfId="0" applyFont="1" applyFill="1" applyBorder="1" applyAlignment="1">
      <alignment horizontal="center" vertical="center" wrapText="1"/>
    </xf>
    <xf numFmtId="0" fontId="108" fillId="0" borderId="39" xfId="0" applyFont="1" applyBorder="1" applyAlignment="1">
      <alignment horizontal="center" vertical="center" wrapText="1"/>
    </xf>
    <xf numFmtId="0" fontId="108" fillId="0" borderId="0" xfId="0" applyFont="1" applyAlignment="1">
      <alignment horizontal="center" vertical="center" wrapText="1"/>
    </xf>
    <xf numFmtId="0" fontId="24" fillId="30" borderId="59" xfId="0" applyFont="1" applyFill="1" applyBorder="1" applyAlignment="1">
      <alignment horizontal="left" vertical="top" shrinkToFit="1"/>
    </xf>
    <xf numFmtId="0" fontId="24" fillId="30" borderId="21" xfId="0" applyFont="1" applyFill="1" applyBorder="1" applyAlignment="1">
      <alignment horizontal="left" vertical="top" shrinkToFit="1"/>
    </xf>
    <xf numFmtId="0" fontId="24" fillId="30" borderId="63" xfId="0" applyFont="1" applyFill="1" applyBorder="1" applyAlignment="1">
      <alignment horizontal="left" vertical="top" shrinkToFit="1"/>
    </xf>
    <xf numFmtId="0" fontId="171" fillId="30" borderId="45" xfId="0" applyFont="1" applyFill="1" applyBorder="1" applyAlignment="1">
      <alignment horizontal="center" vertical="top" shrinkToFit="1"/>
    </xf>
    <xf numFmtId="0" fontId="165" fillId="30" borderId="54" xfId="0" applyFont="1" applyFill="1" applyBorder="1" applyAlignment="1">
      <alignment horizontal="center" vertical="top" shrinkToFit="1"/>
    </xf>
    <xf numFmtId="0" fontId="165" fillId="30" borderId="65" xfId="0" applyFont="1" applyFill="1" applyBorder="1" applyAlignment="1">
      <alignment horizontal="center" vertical="top" shrinkToFit="1"/>
    </xf>
    <xf numFmtId="0" fontId="24" fillId="30" borderId="66" xfId="0" applyFont="1" applyFill="1" applyBorder="1" applyAlignment="1">
      <alignment horizontal="left" vertical="top" shrinkToFit="1"/>
    </xf>
    <xf numFmtId="0" fontId="24" fillId="30" borderId="55" xfId="0" applyFont="1" applyFill="1" applyBorder="1" applyAlignment="1">
      <alignment horizontal="left" vertical="top" shrinkToFit="1"/>
    </xf>
    <xf numFmtId="0" fontId="24" fillId="30" borderId="67" xfId="0" applyFont="1" applyFill="1" applyBorder="1" applyAlignment="1">
      <alignment horizontal="left" vertical="top" shrinkToFit="1"/>
    </xf>
    <xf numFmtId="0" fontId="2" fillId="0" borderId="30" xfId="0" applyFont="1" applyBorder="1"/>
    <xf numFmtId="0" fontId="8" fillId="0" borderId="34" xfId="0" applyFont="1" applyBorder="1" applyAlignment="1" applyProtection="1">
      <alignment horizontal="left"/>
      <protection locked="0"/>
    </xf>
    <xf numFmtId="0" fontId="8" fillId="0" borderId="31" xfId="0" applyFont="1" applyBorder="1" applyAlignment="1" applyProtection="1">
      <alignment horizontal="left"/>
      <protection locked="0"/>
    </xf>
    <xf numFmtId="0" fontId="8" fillId="0" borderId="27" xfId="0" applyFont="1" applyBorder="1" applyAlignment="1" applyProtection="1">
      <alignment horizontal="left"/>
      <protection locked="0"/>
    </xf>
    <xf numFmtId="0" fontId="8" fillId="0" borderId="56" xfId="0" applyFont="1" applyBorder="1" applyAlignment="1" applyProtection="1">
      <alignment horizontal="left"/>
      <protection locked="0"/>
    </xf>
    <xf numFmtId="0" fontId="284" fillId="0" borderId="16" xfId="0" applyFont="1" applyBorder="1" applyAlignment="1">
      <alignment horizontal="left" wrapText="1"/>
    </xf>
    <xf numFmtId="0" fontId="284" fillId="0" borderId="43" xfId="0" applyFont="1" applyBorder="1" applyAlignment="1">
      <alignment horizontal="left" wrapText="1"/>
    </xf>
    <xf numFmtId="0" fontId="284" fillId="0" borderId="44" xfId="0" applyFont="1" applyBorder="1" applyAlignment="1">
      <alignment horizontal="left" wrapText="1"/>
    </xf>
    <xf numFmtId="0" fontId="284" fillId="0" borderId="20" xfId="0" applyFont="1" applyBorder="1" applyAlignment="1">
      <alignment horizontal="left" wrapText="1"/>
    </xf>
    <xf numFmtId="0" fontId="284" fillId="0" borderId="21" xfId="0" applyFont="1" applyBorder="1" applyAlignment="1">
      <alignment horizontal="left" wrapText="1"/>
    </xf>
    <xf numFmtId="0" fontId="284" fillId="0" borderId="29" xfId="0" applyFont="1" applyBorder="1" applyAlignment="1">
      <alignment horizontal="left" wrapText="1"/>
    </xf>
    <xf numFmtId="0" fontId="281" fillId="33" borderId="34" xfId="0" applyFont="1" applyFill="1" applyBorder="1" applyAlignment="1">
      <alignment horizontal="left" vertical="top"/>
    </xf>
    <xf numFmtId="0" fontId="281" fillId="33" borderId="31" xfId="0" applyFont="1" applyFill="1" applyBorder="1" applyAlignment="1">
      <alignment horizontal="left" vertical="top"/>
    </xf>
    <xf numFmtId="0" fontId="281" fillId="33" borderId="27" xfId="0" applyFont="1" applyFill="1" applyBorder="1" applyAlignment="1">
      <alignment horizontal="left" vertical="top"/>
    </xf>
    <xf numFmtId="0" fontId="282" fillId="40" borderId="12" xfId="0" applyFont="1" applyFill="1" applyBorder="1" applyAlignment="1">
      <alignment horizontal="center" vertical="top"/>
    </xf>
    <xf numFmtId="0" fontId="283" fillId="0" borderId="0" xfId="0" applyFont="1" applyAlignment="1">
      <alignment horizontal="center" vertical="center"/>
    </xf>
    <xf numFmtId="0" fontId="7" fillId="0" borderId="34"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171" fontId="7" fillId="0" borderId="34" xfId="0" applyNumberFormat="1" applyFont="1" applyBorder="1" applyAlignment="1" applyProtection="1">
      <alignment horizontal="center" vertical="center"/>
      <protection locked="0"/>
    </xf>
    <xf numFmtId="171" fontId="7" fillId="0" borderId="27" xfId="0" applyNumberFormat="1" applyFont="1" applyBorder="1" applyAlignment="1" applyProtection="1">
      <alignment horizontal="center" vertical="center"/>
      <protection locked="0"/>
    </xf>
    <xf numFmtId="0" fontId="7" fillId="0" borderId="36" xfId="0" applyFont="1" applyBorder="1" applyAlignment="1" applyProtection="1">
      <alignment horizontal="left" vertical="center"/>
      <protection locked="0"/>
    </xf>
    <xf numFmtId="0" fontId="7" fillId="0" borderId="37" xfId="0" applyFont="1" applyBorder="1" applyAlignment="1" applyProtection="1">
      <alignment horizontal="left" vertical="center"/>
      <protection locked="0"/>
    </xf>
    <xf numFmtId="0" fontId="7" fillId="0" borderId="38" xfId="0" applyFont="1" applyBorder="1" applyAlignment="1" applyProtection="1">
      <alignment horizontal="left" vertical="center"/>
      <protection locked="0"/>
    </xf>
    <xf numFmtId="0" fontId="280" fillId="0" borderId="0" xfId="0" applyFont="1" applyAlignment="1">
      <alignment horizontal="left"/>
    </xf>
    <xf numFmtId="0" fontId="39" fillId="27" borderId="53" xfId="0" applyFont="1" applyFill="1" applyBorder="1" applyAlignment="1" applyProtection="1">
      <alignment horizontal="center" vertical="center" wrapText="1"/>
      <protection locked="0"/>
    </xf>
    <xf numFmtId="0" fontId="39" fillId="27" borderId="39" xfId="0" applyFont="1" applyFill="1" applyBorder="1" applyAlignment="1" applyProtection="1">
      <alignment horizontal="center" vertical="center" wrapText="1"/>
      <protection locked="0"/>
    </xf>
    <xf numFmtId="0" fontId="39" fillId="27" borderId="56" xfId="0" applyFont="1" applyFill="1" applyBorder="1" applyAlignment="1" applyProtection="1">
      <alignment horizontal="center" vertical="center" wrapText="1"/>
      <protection locked="0"/>
    </xf>
    <xf numFmtId="0" fontId="39" fillId="27" borderId="57" xfId="0" applyFont="1" applyFill="1" applyBorder="1" applyAlignment="1" applyProtection="1">
      <alignment horizontal="center" vertical="center" wrapText="1"/>
      <protection locked="0"/>
    </xf>
    <xf numFmtId="0" fontId="39" fillId="27" borderId="0" xfId="0" applyFont="1" applyFill="1" applyAlignment="1" applyProtection="1">
      <alignment horizontal="center" vertical="center" wrapText="1"/>
      <protection locked="0"/>
    </xf>
    <xf numFmtId="0" fontId="39" fillId="27" borderId="49" xfId="0" applyFont="1" applyFill="1" applyBorder="1" applyAlignment="1" applyProtection="1">
      <alignment horizontal="center" vertical="center" wrapText="1"/>
      <protection locked="0"/>
    </xf>
    <xf numFmtId="0" fontId="39" fillId="27" borderId="52" xfId="0" applyFont="1" applyFill="1" applyBorder="1" applyAlignment="1" applyProtection="1">
      <alignment horizontal="center" vertical="center" wrapText="1"/>
      <protection locked="0"/>
    </xf>
    <xf numFmtId="0" fontId="39" fillId="27" borderId="30" xfId="0" applyFont="1" applyFill="1" applyBorder="1" applyAlignment="1" applyProtection="1">
      <alignment horizontal="center" vertical="center" wrapText="1"/>
      <protection locked="0"/>
    </xf>
    <xf numFmtId="0" fontId="39" fillId="27" borderId="58" xfId="0" applyFont="1" applyFill="1" applyBorder="1" applyAlignment="1" applyProtection="1">
      <alignment horizontal="center" vertical="center" wrapText="1"/>
      <protection locked="0"/>
    </xf>
    <xf numFmtId="0" fontId="8" fillId="0" borderId="15" xfId="0" applyFont="1" applyBorder="1" applyAlignment="1" applyProtection="1">
      <alignment horizontal="left"/>
      <protection locked="0"/>
    </xf>
    <xf numFmtId="0" fontId="97" fillId="24" borderId="41" xfId="0" applyFont="1" applyFill="1" applyBorder="1" applyAlignment="1">
      <alignment horizontal="center" vertical="center"/>
    </xf>
    <xf numFmtId="0" fontId="97" fillId="24" borderId="60" xfId="0" applyFont="1" applyFill="1" applyBorder="1" applyAlignment="1">
      <alignment horizontal="center" vertical="center"/>
    </xf>
    <xf numFmtId="0" fontId="51" fillId="31" borderId="51" xfId="0" applyFont="1" applyFill="1" applyBorder="1" applyAlignment="1">
      <alignment horizontal="center" vertical="center"/>
    </xf>
    <xf numFmtId="0" fontId="51" fillId="31" borderId="54" xfId="0" applyFont="1" applyFill="1" applyBorder="1" applyAlignment="1">
      <alignment horizontal="center" vertical="center"/>
    </xf>
    <xf numFmtId="0" fontId="3" fillId="31" borderId="54" xfId="0" applyFont="1" applyFill="1" applyBorder="1" applyAlignment="1">
      <alignment horizontal="center" vertical="center"/>
    </xf>
    <xf numFmtId="0" fontId="3" fillId="31" borderId="48" xfId="0" applyFont="1" applyFill="1" applyBorder="1" applyAlignment="1">
      <alignment vertical="center"/>
    </xf>
    <xf numFmtId="0" fontId="52" fillId="0" borderId="23" xfId="0" applyFont="1" applyBorder="1" applyAlignment="1">
      <alignment horizontal="left" vertical="center" wrapText="1" shrinkToFit="1"/>
    </xf>
    <xf numFmtId="0" fontId="52" fillId="0" borderId="14" xfId="0" applyFont="1" applyBorder="1" applyAlignment="1">
      <alignment horizontal="left" vertical="center" wrapText="1" shrinkToFit="1"/>
    </xf>
    <xf numFmtId="0" fontId="43" fillId="0" borderId="53" xfId="0" applyFont="1" applyBorder="1" applyAlignment="1">
      <alignment horizontal="center" vertical="top" wrapText="1" shrinkToFit="1"/>
    </xf>
    <xf numFmtId="0" fontId="43" fillId="0" borderId="39" xfId="0" applyFont="1" applyBorder="1" applyAlignment="1">
      <alignment horizontal="center" vertical="top" wrapText="1" shrinkToFit="1"/>
    </xf>
    <xf numFmtId="0" fontId="43" fillId="0" borderId="25" xfId="0" applyFont="1" applyBorder="1" applyAlignment="1">
      <alignment horizontal="center" vertical="top" wrapText="1" shrinkToFit="1"/>
    </xf>
    <xf numFmtId="0" fontId="43" fillId="0" borderId="52" xfId="0" applyFont="1" applyBorder="1" applyAlignment="1">
      <alignment horizontal="center" vertical="top" wrapText="1" shrinkToFit="1"/>
    </xf>
    <xf numFmtId="0" fontId="43" fillId="0" borderId="30" xfId="0" applyFont="1" applyBorder="1" applyAlignment="1">
      <alignment horizontal="center" vertical="top" wrapText="1" shrinkToFit="1"/>
    </xf>
    <xf numFmtId="0" fontId="43" fillId="0" borderId="46" xfId="0" applyFont="1" applyBorder="1" applyAlignment="1">
      <alignment horizontal="center" vertical="top" wrapText="1" shrinkToFit="1"/>
    </xf>
    <xf numFmtId="0" fontId="62" fillId="0" borderId="20" xfId="0" applyFont="1" applyBorder="1" applyAlignment="1">
      <alignment horizontal="left"/>
    </xf>
    <xf numFmtId="0" fontId="63" fillId="0" borderId="21" xfId="0" applyFont="1" applyBorder="1" applyAlignment="1">
      <alignment horizontal="left"/>
    </xf>
    <xf numFmtId="0" fontId="53" fillId="0" borderId="17" xfId="0" applyFont="1" applyBorder="1"/>
    <xf numFmtId="0" fontId="53" fillId="0" borderId="0" xfId="0" applyFont="1"/>
    <xf numFmtId="0" fontId="274" fillId="0" borderId="43" xfId="0" applyFont="1" applyBorder="1" applyAlignment="1">
      <alignment horizontal="center" vertical="center" wrapText="1"/>
    </xf>
    <xf numFmtId="0" fontId="275" fillId="0" borderId="36" xfId="0" applyFont="1" applyBorder="1" applyAlignment="1">
      <alignment horizontal="center" vertical="center" wrapText="1"/>
    </xf>
    <xf numFmtId="0" fontId="275" fillId="0" borderId="37" xfId="0" applyFont="1" applyBorder="1" applyAlignment="1">
      <alignment horizontal="center" vertical="center" wrapText="1"/>
    </xf>
    <xf numFmtId="0" fontId="275" fillId="0" borderId="38" xfId="0" applyFont="1" applyBorder="1" applyAlignment="1">
      <alignment horizontal="center" vertical="center" wrapText="1"/>
    </xf>
    <xf numFmtId="0" fontId="64" fillId="0" borderId="0" xfId="0" applyFont="1" applyAlignment="1">
      <alignment horizontal="center" wrapText="1"/>
    </xf>
    <xf numFmtId="0" fontId="41" fillId="27" borderId="36" xfId="0" applyFont="1" applyFill="1" applyBorder="1" applyAlignment="1">
      <alignment horizontal="left" vertical="center" indent="2"/>
    </xf>
    <xf numFmtId="0" fontId="41" fillId="27" borderId="38" xfId="0" applyFont="1" applyFill="1" applyBorder="1" applyAlignment="1">
      <alignment horizontal="left" vertical="center" indent="2"/>
    </xf>
    <xf numFmtId="0" fontId="43" fillId="0" borderId="36" xfId="0" applyFont="1" applyBorder="1" applyAlignment="1">
      <alignment horizontal="left" vertical="center" indent="1"/>
    </xf>
    <xf numFmtId="0" fontId="43" fillId="0" borderId="38" xfId="0" quotePrefix="1" applyFont="1" applyBorder="1" applyAlignment="1">
      <alignment horizontal="left" vertical="center" indent="1"/>
    </xf>
    <xf numFmtId="0" fontId="43" fillId="33" borderId="36" xfId="0" applyFont="1" applyFill="1" applyBorder="1" applyAlignment="1">
      <alignment horizontal="center" wrapText="1"/>
    </xf>
    <xf numFmtId="0" fontId="43" fillId="33" borderId="37" xfId="0" applyFont="1" applyFill="1" applyBorder="1" applyAlignment="1">
      <alignment horizontal="center" wrapText="1"/>
    </xf>
    <xf numFmtId="0" fontId="43" fillId="33" borderId="38" xfId="0" applyFont="1" applyFill="1" applyBorder="1" applyAlignment="1">
      <alignment horizontal="center" wrapText="1"/>
    </xf>
    <xf numFmtId="0" fontId="31" fillId="0" borderId="0" xfId="0" applyFont="1" applyAlignment="1">
      <alignment horizontal="left" vertical="top"/>
    </xf>
    <xf numFmtId="0" fontId="0" fillId="0" borderId="43" xfId="0" applyBorder="1" applyAlignment="1">
      <alignment horizontal="center"/>
    </xf>
    <xf numFmtId="0" fontId="0" fillId="0" borderId="44" xfId="0" applyBorder="1" applyAlignment="1">
      <alignment horizontal="center"/>
    </xf>
    <xf numFmtId="0" fontId="31" fillId="0" borderId="17" xfId="0" applyFont="1" applyBorder="1" applyAlignment="1">
      <alignment horizontal="center" wrapText="1"/>
    </xf>
    <xf numFmtId="0" fontId="31" fillId="0" borderId="0" xfId="0" applyFont="1" applyAlignment="1">
      <alignment horizontal="center" wrapText="1"/>
    </xf>
    <xf numFmtId="0" fontId="7" fillId="27" borderId="36" xfId="0" applyFont="1" applyFill="1" applyBorder="1" applyAlignment="1">
      <alignment horizontal="left" vertical="center" indent="1"/>
    </xf>
    <xf numFmtId="0" fontId="7" fillId="27" borderId="38" xfId="0" applyFont="1" applyFill="1" applyBorder="1" applyAlignment="1">
      <alignment horizontal="left" vertical="center" indent="1"/>
    </xf>
    <xf numFmtId="0" fontId="43" fillId="0" borderId="36" xfId="0" applyFont="1" applyBorder="1" applyAlignment="1">
      <alignment horizontal="left" vertical="center"/>
    </xf>
    <xf numFmtId="0" fontId="43" fillId="0" borderId="38" xfId="0" quotePrefix="1" applyFont="1" applyBorder="1" applyAlignment="1">
      <alignment horizontal="left" vertical="center"/>
    </xf>
    <xf numFmtId="0" fontId="7" fillId="27" borderId="36" xfId="0" applyFont="1" applyFill="1" applyBorder="1" applyAlignment="1">
      <alignment horizontal="left" vertical="center" wrapText="1" indent="1"/>
    </xf>
    <xf numFmtId="0" fontId="7" fillId="27" borderId="38" xfId="0" applyFont="1" applyFill="1" applyBorder="1" applyAlignment="1">
      <alignment horizontal="left" vertical="center" wrapText="1" indent="1"/>
    </xf>
    <xf numFmtId="0" fontId="43" fillId="25" borderId="16" xfId="0" applyFont="1" applyFill="1" applyBorder="1" applyAlignment="1" applyProtection="1">
      <alignment horizontal="left" vertical="center" wrapText="1" indent="1"/>
      <protection locked="0"/>
    </xf>
    <xf numFmtId="0" fontId="43" fillId="25" borderId="44" xfId="0" quotePrefix="1" applyFont="1" applyFill="1" applyBorder="1" applyAlignment="1" applyProtection="1">
      <alignment horizontal="left" vertical="center" wrapText="1" indent="1"/>
      <protection locked="0"/>
    </xf>
    <xf numFmtId="0" fontId="285" fillId="27" borderId="17" xfId="0" applyFont="1" applyFill="1" applyBorder="1" applyAlignment="1">
      <alignment horizontal="center" vertical="center" wrapText="1"/>
    </xf>
    <xf numFmtId="0" fontId="285" fillId="27" borderId="0" xfId="0" applyFont="1" applyFill="1" applyAlignment="1">
      <alignment horizontal="center" vertical="center" wrapText="1"/>
    </xf>
    <xf numFmtId="0" fontId="285" fillId="27" borderId="22" xfId="0" applyFont="1" applyFill="1" applyBorder="1" applyAlignment="1">
      <alignment horizontal="center" vertical="center" wrapText="1"/>
    </xf>
    <xf numFmtId="0" fontId="52" fillId="0" borderId="50" xfId="0" applyFont="1" applyBorder="1" applyAlignment="1">
      <alignment horizontal="left" vertical="center" wrapText="1"/>
    </xf>
    <xf numFmtId="0" fontId="52" fillId="0" borderId="14" xfId="0" applyFont="1" applyBorder="1" applyAlignment="1">
      <alignment horizontal="left" vertical="center" wrapText="1"/>
    </xf>
    <xf numFmtId="0" fontId="119" fillId="0" borderId="17" xfId="0" applyFont="1" applyBorder="1" applyAlignment="1">
      <alignment horizontal="right"/>
    </xf>
    <xf numFmtId="0" fontId="119" fillId="0" borderId="0" xfId="0" applyFont="1" applyAlignment="1">
      <alignment horizontal="right"/>
    </xf>
    <xf numFmtId="0" fontId="119" fillId="0" borderId="22" xfId="0" applyFont="1" applyBorder="1" applyAlignment="1">
      <alignment horizontal="right"/>
    </xf>
    <xf numFmtId="171" fontId="43" fillId="0" borderId="34" xfId="0" applyNumberFormat="1" applyFont="1" applyBorder="1" applyAlignment="1" applyProtection="1">
      <alignment horizontal="center" vertical="center"/>
      <protection locked="0"/>
    </xf>
    <xf numFmtId="171" fontId="43" fillId="0" borderId="27" xfId="0" applyNumberFormat="1" applyFont="1" applyBorder="1" applyAlignment="1" applyProtection="1">
      <alignment horizontal="center" vertical="center"/>
      <protection locked="0"/>
    </xf>
    <xf numFmtId="0" fontId="52" fillId="0" borderId="23" xfId="0" applyFont="1" applyBorder="1" applyAlignment="1">
      <alignment horizontal="left" vertical="center" wrapText="1"/>
    </xf>
    <xf numFmtId="0" fontId="52" fillId="0" borderId="32" xfId="0" applyFont="1" applyBorder="1" applyAlignment="1">
      <alignment horizontal="left" vertical="center" wrapText="1"/>
    </xf>
    <xf numFmtId="0" fontId="43" fillId="0" borderId="53" xfId="0" applyFont="1" applyBorder="1" applyAlignment="1">
      <alignment horizontal="center" vertical="top" wrapText="1"/>
    </xf>
    <xf numFmtId="0" fontId="43" fillId="0" borderId="39" xfId="0" applyFont="1" applyBorder="1" applyAlignment="1">
      <alignment horizontal="center" vertical="top" wrapText="1"/>
    </xf>
    <xf numFmtId="0" fontId="43" fillId="0" borderId="25" xfId="0" applyFont="1" applyBorder="1" applyAlignment="1">
      <alignment horizontal="center" vertical="top" wrapText="1"/>
    </xf>
    <xf numFmtId="0" fontId="43" fillId="0" borderId="52" xfId="0" applyFont="1" applyBorder="1" applyAlignment="1">
      <alignment horizontal="center" vertical="top" wrapText="1"/>
    </xf>
    <xf numFmtId="0" fontId="43" fillId="0" borderId="30" xfId="0" applyFont="1" applyBorder="1" applyAlignment="1">
      <alignment horizontal="center" vertical="top" wrapText="1"/>
    </xf>
    <xf numFmtId="0" fontId="43" fillId="0" borderId="46" xfId="0" applyFont="1" applyBorder="1" applyAlignment="1">
      <alignment horizontal="center" vertical="top" wrapText="1"/>
    </xf>
    <xf numFmtId="0" fontId="43" fillId="0" borderId="53" xfId="0" applyFont="1" applyBorder="1" applyAlignment="1">
      <alignment horizontal="center" vertical="top"/>
    </xf>
    <xf numFmtId="0" fontId="43" fillId="0" borderId="39" xfId="0" applyFont="1" applyBorder="1" applyAlignment="1">
      <alignment horizontal="center" vertical="top"/>
    </xf>
    <xf numFmtId="0" fontId="43" fillId="0" borderId="25" xfId="0" applyFont="1" applyBorder="1" applyAlignment="1">
      <alignment horizontal="center" vertical="top"/>
    </xf>
    <xf numFmtId="0" fontId="43" fillId="0" borderId="59" xfId="0" applyFont="1" applyBorder="1" applyAlignment="1">
      <alignment horizontal="center" vertical="top"/>
    </xf>
    <xf numFmtId="0" fontId="43" fillId="0" borderId="21" xfId="0" applyFont="1" applyBorder="1" applyAlignment="1">
      <alignment horizontal="center" vertical="top"/>
    </xf>
    <xf numFmtId="0" fontId="43" fillId="0" borderId="29" xfId="0" applyFont="1" applyBorder="1" applyAlignment="1">
      <alignment horizontal="center" vertical="top"/>
    </xf>
    <xf numFmtId="0" fontId="43" fillId="0" borderId="34" xfId="0" applyFont="1" applyBorder="1" applyAlignment="1" applyProtection="1">
      <alignment horizontal="center" vertical="center"/>
      <protection locked="0"/>
    </xf>
    <xf numFmtId="0" fontId="43" fillId="0" borderId="27" xfId="0" applyFont="1" applyBorder="1" applyAlignment="1" applyProtection="1">
      <alignment horizontal="center" vertical="center"/>
      <protection locked="0"/>
    </xf>
    <xf numFmtId="0" fontId="7" fillId="27" borderId="17" xfId="0" applyFont="1" applyFill="1" applyBorder="1" applyAlignment="1">
      <alignment horizontal="left" vertical="center" wrapText="1" indent="1"/>
    </xf>
    <xf numFmtId="0" fontId="7" fillId="27" borderId="22" xfId="0" applyFont="1" applyFill="1" applyBorder="1" applyAlignment="1">
      <alignment horizontal="left" vertical="center" wrapText="1" indent="1"/>
    </xf>
    <xf numFmtId="0" fontId="7" fillId="27" borderId="20" xfId="0" applyFont="1" applyFill="1" applyBorder="1" applyAlignment="1">
      <alignment horizontal="left" vertical="center" wrapText="1" indent="1"/>
    </xf>
    <xf numFmtId="0" fontId="7" fillId="27" borderId="29" xfId="0" applyFont="1" applyFill="1" applyBorder="1" applyAlignment="1">
      <alignment horizontal="left" vertical="center" wrapText="1" indent="1"/>
    </xf>
    <xf numFmtId="0" fontId="7" fillId="0" borderId="20"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29" xfId="0" applyFont="1" applyBorder="1" applyAlignment="1" applyProtection="1">
      <alignment horizontal="left" vertical="center"/>
      <protection locked="0"/>
    </xf>
    <xf numFmtId="169" fontId="39" fillId="0" borderId="30" xfId="0" applyNumberFormat="1" applyFont="1" applyBorder="1" applyAlignment="1">
      <alignment horizontal="center" wrapText="1"/>
    </xf>
    <xf numFmtId="166" fontId="43" fillId="0" borderId="36" xfId="0" applyNumberFormat="1" applyFont="1" applyBorder="1" applyAlignment="1">
      <alignment horizontal="left" vertical="center" indent="1"/>
    </xf>
    <xf numFmtId="166" fontId="43" fillId="0" borderId="38" xfId="0" quotePrefix="1" applyNumberFormat="1" applyFont="1" applyBorder="1" applyAlignment="1">
      <alignment horizontal="left" vertical="center" indent="1"/>
    </xf>
    <xf numFmtId="0" fontId="31" fillId="0" borderId="22" xfId="0" applyFont="1" applyBorder="1" applyAlignment="1">
      <alignment horizontal="center" wrapText="1"/>
    </xf>
    <xf numFmtId="0" fontId="8" fillId="0" borderId="28" xfId="0" applyFont="1" applyBorder="1" applyAlignment="1" applyProtection="1">
      <alignment horizontal="left"/>
      <protection locked="0"/>
    </xf>
    <xf numFmtId="0" fontId="31" fillId="0" borderId="0" xfId="0" applyFont="1" applyAlignment="1">
      <alignment wrapText="1"/>
    </xf>
    <xf numFmtId="0" fontId="31" fillId="0" borderId="22" xfId="0" applyFont="1" applyBorder="1" applyAlignment="1">
      <alignment wrapText="1"/>
    </xf>
    <xf numFmtId="0" fontId="41" fillId="27" borderId="16" xfId="0" applyFont="1" applyFill="1" applyBorder="1" applyAlignment="1">
      <alignment horizontal="left" vertical="center" wrapText="1" indent="1"/>
    </xf>
    <xf numFmtId="0" fontId="41" fillId="27" borderId="44" xfId="0" applyFont="1" applyFill="1" applyBorder="1" applyAlignment="1">
      <alignment horizontal="left" vertical="center" wrapText="1" indent="1"/>
    </xf>
    <xf numFmtId="0" fontId="41" fillId="27" borderId="16" xfId="0" applyFont="1" applyFill="1" applyBorder="1" applyAlignment="1">
      <alignment horizontal="left" vertical="center" wrapText="1" indent="2"/>
    </xf>
    <xf numFmtId="0" fontId="41" fillId="27" borderId="44" xfId="0" applyFont="1" applyFill="1" applyBorder="1" applyAlignment="1">
      <alignment horizontal="left" vertical="center" wrapText="1" indent="2"/>
    </xf>
    <xf numFmtId="14" fontId="8" fillId="33" borderId="16" xfId="0" applyNumberFormat="1" applyFont="1" applyFill="1" applyBorder="1" applyAlignment="1" applyProtection="1">
      <alignment horizontal="left" vertical="center"/>
      <protection locked="0"/>
    </xf>
    <xf numFmtId="0" fontId="8" fillId="33" borderId="43" xfId="0" applyFont="1" applyFill="1" applyBorder="1" applyAlignment="1" applyProtection="1">
      <alignment horizontal="left" vertical="center"/>
      <protection locked="0"/>
    </xf>
    <xf numFmtId="0" fontId="8" fillId="33" borderId="44" xfId="0" applyFont="1" applyFill="1" applyBorder="1" applyAlignment="1" applyProtection="1">
      <alignment horizontal="left" vertical="center"/>
      <protection locked="0"/>
    </xf>
    <xf numFmtId="0" fontId="112" fillId="24" borderId="12" xfId="0" applyFont="1" applyFill="1" applyBorder="1" applyAlignment="1">
      <alignment horizontal="center" vertical="center"/>
    </xf>
    <xf numFmtId="0" fontId="15" fillId="0" borderId="0" xfId="0" applyFont="1" applyAlignment="1">
      <alignment vertical="center"/>
    </xf>
    <xf numFmtId="0" fontId="12" fillId="27" borderId="36" xfId="0" applyFont="1" applyFill="1" applyBorder="1" applyAlignment="1">
      <alignment horizontal="left" vertical="center" wrapText="1" indent="1"/>
    </xf>
    <xf numFmtId="0" fontId="12" fillId="27" borderId="38" xfId="0" applyFont="1" applyFill="1" applyBorder="1" applyAlignment="1">
      <alignment horizontal="left" vertical="center" wrapText="1" indent="1"/>
    </xf>
    <xf numFmtId="0" fontId="8" fillId="0" borderId="36"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38" xfId="0" applyFont="1" applyBorder="1" applyAlignment="1" applyProtection="1">
      <alignment horizontal="left" vertical="center" wrapText="1"/>
      <protection locked="0"/>
    </xf>
    <xf numFmtId="0" fontId="8" fillId="27" borderId="36" xfId="0" applyFont="1" applyFill="1" applyBorder="1" applyAlignment="1">
      <alignment horizontal="center" wrapText="1"/>
    </xf>
    <xf numFmtId="0" fontId="8" fillId="27" borderId="37" xfId="0" applyFont="1" applyFill="1" applyBorder="1" applyAlignment="1">
      <alignment horizontal="center" wrapText="1"/>
    </xf>
    <xf numFmtId="0" fontId="8" fillId="27" borderId="38" xfId="0" applyFont="1" applyFill="1" applyBorder="1" applyAlignment="1">
      <alignment horizontal="center" wrapText="1"/>
    </xf>
    <xf numFmtId="0" fontId="7" fillId="27" borderId="16" xfId="0" applyFont="1" applyFill="1" applyBorder="1" applyAlignment="1">
      <alignment horizontal="left" vertical="center" wrapText="1" indent="1"/>
    </xf>
    <xf numFmtId="0" fontId="7" fillId="27" borderId="44" xfId="0" applyFont="1" applyFill="1" applyBorder="1" applyAlignment="1">
      <alignment horizontal="left" vertical="center" wrapText="1" indent="1"/>
    </xf>
    <xf numFmtId="0" fontId="1" fillId="0" borderId="16"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0" borderId="44"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25" fillId="36" borderId="37" xfId="0" applyFont="1" applyFill="1" applyBorder="1" applyAlignment="1">
      <alignment horizontal="center" vertical="center"/>
    </xf>
    <xf numFmtId="0" fontId="273" fillId="39" borderId="20" xfId="0" applyFont="1" applyFill="1" applyBorder="1" applyAlignment="1">
      <alignment horizontal="center" vertical="center" wrapText="1"/>
    </xf>
    <xf numFmtId="0" fontId="273" fillId="39" borderId="21" xfId="0" applyFont="1" applyFill="1" applyBorder="1" applyAlignment="1">
      <alignment horizontal="center" vertical="center"/>
    </xf>
    <xf numFmtId="0" fontId="273" fillId="39" borderId="29" xfId="0" applyFont="1" applyFill="1" applyBorder="1" applyAlignment="1">
      <alignment horizontal="center" vertical="center"/>
    </xf>
    <xf numFmtId="0" fontId="286" fillId="27" borderId="16" xfId="0" applyFont="1" applyFill="1" applyBorder="1" applyAlignment="1">
      <alignment horizontal="center" vertical="center"/>
    </xf>
    <xf numFmtId="0" fontId="286" fillId="27" borderId="43" xfId="0" applyFont="1" applyFill="1" applyBorder="1" applyAlignment="1">
      <alignment horizontal="center" vertical="center"/>
    </xf>
    <xf numFmtId="0" fontId="286" fillId="27" borderId="44" xfId="0" applyFont="1" applyFill="1" applyBorder="1" applyAlignment="1">
      <alignment horizontal="center" vertical="center"/>
    </xf>
    <xf numFmtId="0" fontId="43" fillId="0" borderId="0" xfId="0" applyFont="1" applyAlignment="1">
      <alignment horizontal="center" vertical="center"/>
    </xf>
    <xf numFmtId="0" fontId="31" fillId="0" borderId="17" xfId="0" applyFont="1" applyBorder="1" applyAlignment="1">
      <alignment horizontal="left" wrapText="1"/>
    </xf>
    <xf numFmtId="0" fontId="31" fillId="0" borderId="0" xfId="0" applyFont="1" applyAlignment="1">
      <alignment horizontal="left" wrapText="1"/>
    </xf>
    <xf numFmtId="0" fontId="31" fillId="0" borderId="22" xfId="0" applyFont="1" applyBorder="1" applyAlignment="1">
      <alignment horizontal="left" wrapText="1"/>
    </xf>
    <xf numFmtId="0" fontId="7" fillId="0" borderId="16" xfId="0" applyFont="1" applyBorder="1" applyAlignment="1">
      <alignment horizontal="left" vertical="center" wrapText="1"/>
    </xf>
    <xf numFmtId="0" fontId="7" fillId="0" borderId="44" xfId="0" applyFont="1" applyBorder="1" applyAlignment="1">
      <alignment horizontal="left" vertical="center" wrapText="1"/>
    </xf>
    <xf numFmtId="0" fontId="7" fillId="0" borderId="17" xfId="0" applyFont="1" applyBorder="1" applyAlignment="1">
      <alignment horizontal="left" vertical="center" wrapText="1"/>
    </xf>
    <xf numFmtId="0" fontId="7" fillId="0" borderId="22" xfId="0" applyFont="1" applyBorder="1" applyAlignment="1">
      <alignment horizontal="left" vertical="center" wrapText="1"/>
    </xf>
    <xf numFmtId="0" fontId="7" fillId="0" borderId="20" xfId="0" applyFont="1" applyBorder="1" applyAlignment="1">
      <alignment horizontal="left" vertical="center" wrapText="1"/>
    </xf>
    <xf numFmtId="0" fontId="7" fillId="0" borderId="29" xfId="0" applyFont="1" applyBorder="1" applyAlignment="1">
      <alignment horizontal="left" vertical="center" wrapText="1"/>
    </xf>
    <xf numFmtId="0" fontId="15" fillId="0" borderId="0" xfId="0" applyFont="1" applyAlignment="1">
      <alignment horizontal="center" vertical="center"/>
    </xf>
    <xf numFmtId="0" fontId="41" fillId="27" borderId="37" xfId="0" applyFont="1" applyFill="1" applyBorder="1" applyAlignment="1">
      <alignment horizontal="left" vertical="center" indent="2"/>
    </xf>
    <xf numFmtId="0" fontId="54" fillId="0" borderId="0" xfId="0" applyFont="1" applyAlignment="1">
      <alignment horizontal="center"/>
    </xf>
    <xf numFmtId="0" fontId="4" fillId="27" borderId="0" xfId="0" applyFont="1" applyFill="1" applyAlignment="1">
      <alignment horizontal="center"/>
    </xf>
    <xf numFmtId="0" fontId="43" fillId="27" borderId="36" xfId="0" applyFont="1" applyFill="1" applyBorder="1" applyAlignment="1">
      <alignment horizontal="left" vertical="center" indent="1"/>
    </xf>
    <xf numFmtId="0" fontId="43" fillId="27" borderId="38" xfId="0" applyFont="1" applyFill="1" applyBorder="1" applyAlignment="1">
      <alignment horizontal="left" vertical="center" indent="1"/>
    </xf>
    <xf numFmtId="169" fontId="33" fillId="0" borderId="36" xfId="0" applyNumberFormat="1" applyFont="1" applyBorder="1" applyAlignment="1">
      <alignment horizontal="left" vertical="center" shrinkToFit="1"/>
    </xf>
    <xf numFmtId="169" fontId="33" fillId="0" borderId="38" xfId="0" applyNumberFormat="1" applyFont="1" applyBorder="1" applyAlignment="1">
      <alignment horizontal="left" vertical="center" shrinkToFit="1"/>
    </xf>
    <xf numFmtId="0" fontId="20" fillId="0" borderId="0" xfId="0" applyFont="1" applyAlignment="1">
      <alignment horizontal="left" vertical="center" wrapText="1" indent="1"/>
    </xf>
    <xf numFmtId="170" fontId="157" fillId="0" borderId="36" xfId="0" applyNumberFormat="1" applyFont="1" applyBorder="1" applyAlignment="1">
      <alignment horizontal="left" vertical="center" wrapText="1" shrinkToFit="1"/>
    </xf>
    <xf numFmtId="170" fontId="157" fillId="0" borderId="37" xfId="0" applyNumberFormat="1" applyFont="1" applyBorder="1" applyAlignment="1">
      <alignment horizontal="left" vertical="center" wrapText="1" shrinkToFit="1"/>
    </xf>
    <xf numFmtId="170" fontId="157" fillId="0" borderId="38" xfId="0" applyNumberFormat="1" applyFont="1" applyBorder="1" applyAlignment="1">
      <alignment horizontal="left" vertical="center" wrapText="1" shrinkToFit="1"/>
    </xf>
    <xf numFmtId="49" fontId="157" fillId="0" borderId="36" xfId="0" applyNumberFormat="1" applyFont="1" applyBorder="1" applyAlignment="1">
      <alignment horizontal="left" vertical="center" wrapText="1" shrinkToFit="1"/>
    </xf>
    <xf numFmtId="49" fontId="157" fillId="0" borderId="37" xfId="0" applyNumberFormat="1" applyFont="1" applyBorder="1" applyAlignment="1">
      <alignment horizontal="left" vertical="center" wrapText="1" shrinkToFit="1"/>
    </xf>
    <xf numFmtId="49" fontId="157" fillId="0" borderId="38" xfId="0" applyNumberFormat="1" applyFont="1" applyBorder="1" applyAlignment="1">
      <alignment horizontal="left" vertical="center" wrapText="1" shrinkToFit="1"/>
    </xf>
    <xf numFmtId="0" fontId="8" fillId="0" borderId="16" xfId="0" applyFont="1" applyBorder="1" applyAlignment="1" applyProtection="1">
      <alignment horizontal="left" vertical="top" wrapText="1" shrinkToFit="1"/>
      <protection locked="0"/>
    </xf>
    <xf numFmtId="0" fontId="8" fillId="0" borderId="43" xfId="0" applyFont="1" applyBorder="1" applyAlignment="1" applyProtection="1">
      <alignment horizontal="left" vertical="top" wrapText="1" shrinkToFit="1"/>
      <protection locked="0"/>
    </xf>
    <xf numFmtId="0" fontId="8" fillId="0" borderId="44" xfId="0" applyFont="1" applyBorder="1" applyAlignment="1" applyProtection="1">
      <alignment horizontal="left" vertical="top" wrapText="1" shrinkToFit="1"/>
      <protection locked="0"/>
    </xf>
    <xf numFmtId="0" fontId="8" fillId="0" borderId="17" xfId="0" applyFont="1" applyBorder="1" applyAlignment="1" applyProtection="1">
      <alignment horizontal="left" vertical="top" wrapText="1" shrinkToFit="1"/>
      <protection locked="0"/>
    </xf>
    <xf numFmtId="0" fontId="8" fillId="0" borderId="0" xfId="0" applyFont="1" applyAlignment="1" applyProtection="1">
      <alignment horizontal="left" vertical="top" wrapText="1" shrinkToFit="1"/>
      <protection locked="0"/>
    </xf>
    <xf numFmtId="0" fontId="8" fillId="0" borderId="22" xfId="0" applyFont="1" applyBorder="1" applyAlignment="1" applyProtection="1">
      <alignment horizontal="left" vertical="top" wrapText="1" shrinkToFit="1"/>
      <protection locked="0"/>
    </xf>
    <xf numFmtId="0" fontId="8" fillId="0" borderId="20" xfId="0" applyFont="1" applyBorder="1" applyAlignment="1" applyProtection="1">
      <alignment horizontal="left" vertical="top" wrapText="1" shrinkToFit="1"/>
      <protection locked="0"/>
    </xf>
    <xf numFmtId="0" fontId="8" fillId="0" borderId="21" xfId="0" applyFont="1" applyBorder="1" applyAlignment="1" applyProtection="1">
      <alignment horizontal="left" vertical="top" wrapText="1" shrinkToFit="1"/>
      <protection locked="0"/>
    </xf>
    <xf numFmtId="0" fontId="8" fillId="0" borderId="29" xfId="0" applyFont="1" applyBorder="1" applyAlignment="1" applyProtection="1">
      <alignment horizontal="left" vertical="top" wrapText="1" shrinkToFit="1"/>
      <protection locked="0"/>
    </xf>
    <xf numFmtId="0" fontId="121" fillId="35" borderId="16" xfId="0" applyFont="1" applyFill="1" applyBorder="1" applyAlignment="1">
      <alignment horizontal="center" vertical="center" wrapText="1"/>
    </xf>
    <xf numFmtId="0" fontId="121" fillId="35" borderId="43" xfId="0" applyFont="1" applyFill="1" applyBorder="1" applyAlignment="1">
      <alignment horizontal="center" vertical="center" wrapText="1"/>
    </xf>
    <xf numFmtId="0" fontId="121" fillId="35" borderId="44" xfId="0" applyFont="1" applyFill="1" applyBorder="1" applyAlignment="1">
      <alignment horizontal="center" vertical="center" wrapText="1"/>
    </xf>
    <xf numFmtId="0" fontId="121" fillId="35" borderId="20" xfId="0" applyFont="1" applyFill="1" applyBorder="1" applyAlignment="1">
      <alignment horizontal="center" vertical="center" wrapText="1"/>
    </xf>
    <xf numFmtId="0" fontId="121" fillId="35" borderId="21" xfId="0" applyFont="1" applyFill="1" applyBorder="1" applyAlignment="1">
      <alignment horizontal="center" vertical="center" wrapText="1"/>
    </xf>
    <xf numFmtId="0" fontId="121" fillId="35" borderId="29" xfId="0" applyFont="1" applyFill="1" applyBorder="1" applyAlignment="1">
      <alignment horizontal="center" vertical="center" wrapText="1"/>
    </xf>
    <xf numFmtId="0" fontId="22" fillId="0" borderId="0" xfId="0" applyFont="1" applyAlignment="1">
      <alignment horizontal="center" vertical="center" wrapText="1"/>
    </xf>
    <xf numFmtId="0" fontId="38" fillId="0" borderId="43" xfId="0" applyFont="1" applyBorder="1" applyAlignment="1">
      <alignment horizontal="center" vertical="center" wrapText="1"/>
    </xf>
    <xf numFmtId="0" fontId="38" fillId="0" borderId="44" xfId="0" applyFont="1" applyBorder="1" applyAlignment="1">
      <alignment horizontal="center" vertical="center" wrapText="1"/>
    </xf>
    <xf numFmtId="0" fontId="38" fillId="0" borderId="30" xfId="0" applyFont="1" applyBorder="1" applyAlignment="1">
      <alignment horizontal="center" vertical="center" wrapText="1"/>
    </xf>
    <xf numFmtId="0" fontId="38" fillId="0" borderId="46" xfId="0" applyFont="1" applyBorder="1" applyAlignment="1">
      <alignment horizontal="center" vertical="center" wrapText="1"/>
    </xf>
    <xf numFmtId="44" fontId="10" fillId="35" borderId="16" xfId="0" applyNumberFormat="1" applyFont="1" applyFill="1" applyBorder="1" applyAlignment="1" applyProtection="1">
      <alignment vertical="center" shrinkToFit="1"/>
      <protection locked="0"/>
    </xf>
    <xf numFmtId="44" fontId="10" fillId="35" borderId="44" xfId="0" applyNumberFormat="1" applyFont="1" applyFill="1" applyBorder="1" applyAlignment="1" applyProtection="1">
      <alignment vertical="center" shrinkToFit="1"/>
      <protection locked="0"/>
    </xf>
    <xf numFmtId="44" fontId="10" fillId="35" borderId="20" xfId="0" applyNumberFormat="1" applyFont="1" applyFill="1" applyBorder="1" applyAlignment="1" applyProtection="1">
      <alignment vertical="center" shrinkToFit="1"/>
      <protection locked="0"/>
    </xf>
    <xf numFmtId="44" fontId="10" fillId="35" borderId="29" xfId="0" applyNumberFormat="1" applyFont="1" applyFill="1" applyBorder="1" applyAlignment="1" applyProtection="1">
      <alignment vertical="center" shrinkToFit="1"/>
      <protection locked="0"/>
    </xf>
    <xf numFmtId="0" fontId="292" fillId="35" borderId="36" xfId="0" applyFont="1" applyFill="1" applyBorder="1" applyAlignment="1">
      <alignment horizontal="left" vertical="top" wrapText="1" shrinkToFit="1"/>
    </xf>
    <xf numFmtId="0" fontId="292" fillId="35" borderId="37" xfId="0" applyFont="1" applyFill="1" applyBorder="1" applyAlignment="1">
      <alignment horizontal="left" vertical="top" wrapText="1" shrinkToFit="1"/>
    </xf>
    <xf numFmtId="0" fontId="292" fillId="35" borderId="38" xfId="0" applyFont="1" applyFill="1" applyBorder="1" applyAlignment="1">
      <alignment horizontal="left" vertical="top" wrapText="1" shrinkToFit="1"/>
    </xf>
    <xf numFmtId="0" fontId="35" fillId="0" borderId="12" xfId="0" applyFont="1" applyBorder="1" applyAlignment="1">
      <alignment horizontal="left" vertical="center" wrapText="1" indent="1" shrinkToFit="1"/>
    </xf>
    <xf numFmtId="169" fontId="287" fillId="0" borderId="0" xfId="0" applyNumberFormat="1" applyFont="1" applyAlignment="1">
      <alignment horizontal="left" vertical="center" wrapText="1" indent="1"/>
    </xf>
    <xf numFmtId="0" fontId="71" fillId="0" borderId="53" xfId="0" applyFont="1" applyBorder="1" applyAlignment="1">
      <alignment horizontal="left" vertical="center" indent="1"/>
    </xf>
    <xf numFmtId="0" fontId="71" fillId="0" borderId="56" xfId="0" applyFont="1" applyBorder="1" applyAlignment="1">
      <alignment horizontal="left" vertical="center" indent="1"/>
    </xf>
    <xf numFmtId="0" fontId="128" fillId="36" borderId="0" xfId="0" applyFont="1" applyFill="1" applyAlignment="1">
      <alignment horizontal="left" vertical="top" wrapText="1"/>
    </xf>
    <xf numFmtId="0" fontId="275" fillId="0" borderId="34" xfId="0" applyFont="1" applyBorder="1" applyAlignment="1">
      <alignment horizontal="left" vertical="center" wrapText="1"/>
    </xf>
    <xf numFmtId="0" fontId="275" fillId="0" borderId="31" xfId="0" applyFont="1" applyBorder="1" applyAlignment="1">
      <alignment horizontal="left" vertical="center" wrapText="1"/>
    </xf>
    <xf numFmtId="0" fontId="275" fillId="0" borderId="27" xfId="0" applyFont="1" applyBorder="1" applyAlignment="1">
      <alignment horizontal="left" vertical="center" wrapText="1"/>
    </xf>
    <xf numFmtId="0" fontId="95" fillId="0" borderId="0" xfId="0" applyFont="1" applyAlignment="1">
      <alignment horizontal="left" vertical="center" indent="1"/>
    </xf>
    <xf numFmtId="44" fontId="272" fillId="0" borderId="20" xfId="0" applyNumberFormat="1" applyFont="1" applyBorder="1" applyAlignment="1">
      <alignment horizontal="left" vertical="center" wrapText="1"/>
    </xf>
    <xf numFmtId="44" fontId="272" fillId="0" borderId="21" xfId="0" applyNumberFormat="1" applyFont="1" applyBorder="1" applyAlignment="1">
      <alignment horizontal="left" vertical="center" wrapText="1"/>
    </xf>
    <xf numFmtId="44" fontId="272" fillId="0" borderId="29" xfId="0" applyNumberFormat="1" applyFont="1" applyBorder="1" applyAlignment="1">
      <alignment horizontal="left" vertical="center" wrapText="1"/>
    </xf>
    <xf numFmtId="0" fontId="288" fillId="0" borderId="0" xfId="0" applyFont="1" applyAlignment="1">
      <alignment horizontal="center" vertical="center" wrapText="1"/>
    </xf>
    <xf numFmtId="0" fontId="99" fillId="35" borderId="12" xfId="0" applyFont="1" applyFill="1" applyBorder="1" applyAlignment="1">
      <alignment horizontal="center" wrapText="1"/>
    </xf>
    <xf numFmtId="170" fontId="157" fillId="0" borderId="36" xfId="0" applyNumberFormat="1" applyFont="1" applyBorder="1" applyAlignment="1">
      <alignment horizontal="left" vertical="center" shrinkToFit="1"/>
    </xf>
    <xf numFmtId="170" fontId="157" fillId="0" borderId="37" xfId="0" applyNumberFormat="1" applyFont="1" applyBorder="1" applyAlignment="1">
      <alignment horizontal="left" vertical="center" shrinkToFit="1"/>
    </xf>
    <xf numFmtId="170" fontId="157" fillId="0" borderId="38" xfId="0" applyNumberFormat="1" applyFont="1" applyBorder="1" applyAlignment="1">
      <alignment horizontal="left" vertical="center" shrinkToFit="1"/>
    </xf>
    <xf numFmtId="0" fontId="8" fillId="0" borderId="43" xfId="0" applyFont="1" applyBorder="1" applyAlignment="1" applyProtection="1">
      <alignment horizontal="left" vertical="top" shrinkToFit="1"/>
      <protection locked="0"/>
    </xf>
    <xf numFmtId="0" fontId="8" fillId="0" borderId="44" xfId="0" applyFont="1" applyBorder="1" applyAlignment="1" applyProtection="1">
      <alignment horizontal="left" vertical="top" shrinkToFit="1"/>
      <protection locked="0"/>
    </xf>
    <xf numFmtId="0" fontId="8" fillId="0" borderId="0" xfId="0" applyFont="1" applyAlignment="1" applyProtection="1">
      <alignment horizontal="left" vertical="top" shrinkToFit="1"/>
      <protection locked="0"/>
    </xf>
    <xf numFmtId="0" fontId="8" fillId="0" borderId="22" xfId="0" applyFont="1" applyBorder="1" applyAlignment="1" applyProtection="1">
      <alignment horizontal="left" vertical="top" shrinkToFit="1"/>
      <protection locked="0"/>
    </xf>
    <xf numFmtId="0" fontId="8" fillId="0" borderId="17" xfId="0" applyFont="1" applyBorder="1" applyAlignment="1" applyProtection="1">
      <alignment horizontal="left" vertical="top" shrinkToFit="1"/>
      <protection locked="0"/>
    </xf>
    <xf numFmtId="0" fontId="8" fillId="0" borderId="20" xfId="0" applyFont="1" applyBorder="1" applyAlignment="1" applyProtection="1">
      <alignment horizontal="left" vertical="top" shrinkToFit="1"/>
      <protection locked="0"/>
    </xf>
    <xf numFmtId="0" fontId="8" fillId="0" borderId="21" xfId="0" applyFont="1" applyBorder="1" applyAlignment="1" applyProtection="1">
      <alignment horizontal="left" vertical="top" shrinkToFit="1"/>
      <protection locked="0"/>
    </xf>
    <xf numFmtId="0" fontId="8" fillId="0" borderId="29" xfId="0" applyFont="1" applyBorder="1" applyAlignment="1" applyProtection="1">
      <alignment horizontal="left" vertical="top" shrinkToFit="1"/>
      <protection locked="0"/>
    </xf>
    <xf numFmtId="0" fontId="95" fillId="0" borderId="0" xfId="0" applyFont="1" applyAlignment="1">
      <alignment horizontal="left" vertical="center" indent="1" shrinkToFit="1"/>
    </xf>
    <xf numFmtId="166" fontId="95" fillId="0" borderId="0" xfId="0" applyNumberFormat="1" applyFont="1" applyAlignment="1">
      <alignment horizontal="left" vertical="center" indent="1"/>
    </xf>
    <xf numFmtId="0" fontId="293" fillId="27" borderId="53" xfId="0" applyFont="1" applyFill="1" applyBorder="1" applyAlignment="1">
      <alignment horizontal="center" vertical="center" wrapText="1"/>
    </xf>
    <xf numFmtId="0" fontId="293" fillId="27" borderId="39" xfId="0" applyFont="1" applyFill="1" applyBorder="1" applyAlignment="1">
      <alignment horizontal="center" vertical="center" wrapText="1"/>
    </xf>
    <xf numFmtId="0" fontId="293" fillId="27" borderId="56" xfId="0" applyFont="1" applyFill="1" applyBorder="1" applyAlignment="1">
      <alignment horizontal="center" vertical="center" wrapText="1"/>
    </xf>
    <xf numFmtId="0" fontId="293" fillId="27" borderId="57" xfId="0" applyFont="1" applyFill="1" applyBorder="1" applyAlignment="1">
      <alignment horizontal="center" vertical="center" wrapText="1"/>
    </xf>
    <xf numFmtId="0" fontId="293" fillId="27" borderId="0" xfId="0" applyFont="1" applyFill="1" applyAlignment="1">
      <alignment horizontal="center" vertical="center" wrapText="1"/>
    </xf>
    <xf numFmtId="0" fontId="293" fillId="27" borderId="49" xfId="0" applyFont="1" applyFill="1" applyBorder="1" applyAlignment="1">
      <alignment horizontal="center" vertical="center" wrapText="1"/>
    </xf>
    <xf numFmtId="0" fontId="293" fillId="27" borderId="52" xfId="0" applyFont="1" applyFill="1" applyBorder="1" applyAlignment="1">
      <alignment horizontal="center" vertical="center" wrapText="1"/>
    </xf>
    <xf numFmtId="0" fontId="293" fillId="27" borderId="30" xfId="0" applyFont="1" applyFill="1" applyBorder="1" applyAlignment="1">
      <alignment horizontal="center" vertical="center" wrapText="1"/>
    </xf>
    <xf numFmtId="0" fontId="293" fillId="27" borderId="58" xfId="0" applyFont="1" applyFill="1" applyBorder="1" applyAlignment="1">
      <alignment horizontal="center" vertical="center" wrapText="1"/>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51" builtinId="3"/>
    <cellStyle name="Currency" xfId="28" builtinId="4"/>
    <cellStyle name="Currency 2" xfId="29" xr:uid="{00000000-0005-0000-0000-00001D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Hyperlink 2" xfId="37" xr:uid="{00000000-0005-0000-0000-000025000000}"/>
    <cellStyle name="Input" xfId="38" builtinId="20" customBuiltin="1"/>
    <cellStyle name="Linked Cell" xfId="39" builtinId="24" customBuiltin="1"/>
    <cellStyle name="Neutral" xfId="40" builtinId="28" customBuiltin="1"/>
    <cellStyle name="Neutral 2" xfId="47" xr:uid="{00000000-0005-0000-0000-000029000000}"/>
    <cellStyle name="Normal" xfId="0" builtinId="0"/>
    <cellStyle name="Normal 2" xfId="41" xr:uid="{00000000-0005-0000-0000-00002B000000}"/>
    <cellStyle name="Normal 2 2" xfId="49" xr:uid="{00000000-0005-0000-0000-00002C000000}"/>
    <cellStyle name="Normal 3" xfId="48" xr:uid="{00000000-0005-0000-0000-00002D000000}"/>
    <cellStyle name="Normal 3 2" xfId="50" xr:uid="{00000000-0005-0000-0000-00002E000000}"/>
    <cellStyle name="Note" xfId="42" builtinId="10" customBuiltin="1"/>
    <cellStyle name="Output" xfId="43" builtinId="21" customBuiltin="1"/>
    <cellStyle name="Title" xfId="44" builtinId="15" customBuiltin="1"/>
    <cellStyle name="Total" xfId="45" builtinId="25" customBuiltin="1"/>
    <cellStyle name="Warning Text" xfId="46" builtinId="11" customBuiltin="1"/>
  </cellStyles>
  <dxfs count="1">
    <dxf>
      <font>
        <condense val="0"/>
        <extend val="0"/>
      </font>
      <fill>
        <patternFill>
          <bgColor indexed="43"/>
        </patternFill>
      </fill>
    </dxf>
  </dxfs>
  <tableStyles count="0" defaultTableStyle="TableStyleMedium9" defaultPivotStyle="PivotStyleLight16"/>
  <colors>
    <mruColors>
      <color rgb="FFFFFFD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695325</xdr:colOff>
      <xdr:row>36</xdr:row>
      <xdr:rowOff>123825</xdr:rowOff>
    </xdr:from>
    <xdr:to>
      <xdr:col>11</xdr:col>
      <xdr:colOff>809625</xdr:colOff>
      <xdr:row>36</xdr:row>
      <xdr:rowOff>123825</xdr:rowOff>
    </xdr:to>
    <xdr:sp macro="" textlink="">
      <xdr:nvSpPr>
        <xdr:cNvPr id="7235" name="Line 9">
          <a:extLst>
            <a:ext uri="{FF2B5EF4-FFF2-40B4-BE49-F238E27FC236}">
              <a16:creationId xmlns:a16="http://schemas.microsoft.com/office/drawing/2014/main" id="{00000000-0008-0000-0A00-0000431C0000}"/>
            </a:ext>
          </a:extLst>
        </xdr:cNvPr>
        <xdr:cNvSpPr>
          <a:spLocks noChangeShapeType="1"/>
        </xdr:cNvSpPr>
      </xdr:nvSpPr>
      <xdr:spPr bwMode="auto">
        <a:xfrm flipV="1">
          <a:off x="7572375" y="11887200"/>
          <a:ext cx="114300" cy="0"/>
        </a:xfrm>
        <a:prstGeom prst="line">
          <a:avLst/>
        </a:prstGeom>
        <a:noFill/>
        <a:ln w="9525">
          <a:solidFill>
            <a:srgbClr val="000000"/>
          </a:solidFill>
          <a:round/>
          <a:headEnd/>
          <a:tailEnd type="triangle" w="lg" len="lg"/>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aoprals.state.gov/web920/per_diem.asp" TargetMode="External"/><Relationship Id="rId7" Type="http://schemas.openxmlformats.org/officeDocument/2006/relationships/vmlDrawing" Target="../drawings/vmlDrawing1.vml"/><Relationship Id="rId2" Type="http://schemas.openxmlformats.org/officeDocument/2006/relationships/hyperlink" Target="https://travel.state.gov/content/travel/en/traveladvisories/traveladvisories.html/" TargetMode="External"/><Relationship Id="rId1" Type="http://schemas.openxmlformats.org/officeDocument/2006/relationships/hyperlink" Target="https://travel.state.gov/content/travel/en/international-travel/International-Travel-Country-Information-Pages.html" TargetMode="External"/><Relationship Id="rId6" Type="http://schemas.openxmlformats.org/officeDocument/2006/relationships/printerSettings" Target="../printerSettings/printerSettings3.bin"/><Relationship Id="rId5" Type="http://schemas.openxmlformats.org/officeDocument/2006/relationships/hyperlink" Target="https://www.casi.org.uk/info/1051list/annexd.html" TargetMode="External"/><Relationship Id="rId4" Type="http://schemas.openxmlformats.org/officeDocument/2006/relationships/hyperlink" Target="https://travel.state.gov/content/travel/en/international-travel/before-you-go/travelers-checklist.html"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aoprals.state.gov/web920/per_diem.asp" TargetMode="External"/><Relationship Id="rId3" Type="http://schemas.openxmlformats.org/officeDocument/2006/relationships/hyperlink" Target="https://www.casi.org.uk/info/1051list/annexd.html" TargetMode="External"/><Relationship Id="rId7" Type="http://schemas.openxmlformats.org/officeDocument/2006/relationships/hyperlink" Target="https://www.mapdevelopers.com/distance_from_to.php" TargetMode="External"/><Relationship Id="rId2" Type="http://schemas.openxmlformats.org/officeDocument/2006/relationships/hyperlink" Target="https://www.oanda.com/currency/converter/" TargetMode="External"/><Relationship Id="rId1" Type="http://schemas.openxmlformats.org/officeDocument/2006/relationships/hyperlink" Target="https://www.mapquest.com/" TargetMode="External"/><Relationship Id="rId6" Type="http://schemas.openxmlformats.org/officeDocument/2006/relationships/hyperlink" Target="https://www.usm.edu/procurement-contract-services/foreign-meal-allowance-index" TargetMode="External"/><Relationship Id="rId11" Type="http://schemas.openxmlformats.org/officeDocument/2006/relationships/comments" Target="../comments3.xml"/><Relationship Id="rId5" Type="http://schemas.openxmlformats.org/officeDocument/2006/relationships/hyperlink" Target="https://www.xe.com/currencyconverter/" TargetMode="External"/><Relationship Id="rId10" Type="http://schemas.openxmlformats.org/officeDocument/2006/relationships/vmlDrawing" Target="../drawings/vmlDrawing3.vml"/><Relationship Id="rId4" Type="http://schemas.openxmlformats.org/officeDocument/2006/relationships/hyperlink" Target="https://www.oanda.com/currency-converter/en/?from=EUR&amp;to=USD&amp;amount=1"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oanda.com/currency/converter/"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oanda.com/currency/converter/" TargetMode="External"/><Relationship Id="rId1" Type="http://schemas.openxmlformats.org/officeDocument/2006/relationships/hyperlink" Target="https://www.oanda.com/currency/converter/"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0"/>
    <pageSetUpPr fitToPage="1"/>
  </sheetPr>
  <dimension ref="A1:L211"/>
  <sheetViews>
    <sheetView zoomScale="120" zoomScaleNormal="120" workbookViewId="0">
      <selection activeCell="A5" sqref="A5"/>
    </sheetView>
  </sheetViews>
  <sheetFormatPr defaultColWidth="8.85546875" defaultRowHeight="15" x14ac:dyDescent="0.2"/>
  <cols>
    <col min="1" max="1" width="34.7109375" style="266" customWidth="1"/>
    <col min="2" max="2" width="33.28515625" style="265" customWidth="1"/>
    <col min="3" max="3" width="67.28515625" style="312" customWidth="1"/>
    <col min="4" max="4" width="56.28515625" style="267" customWidth="1"/>
    <col min="5" max="16384" width="8.85546875" style="265"/>
  </cols>
  <sheetData>
    <row r="1" spans="1:4" ht="36" x14ac:dyDescent="0.2">
      <c r="A1" s="584" t="s">
        <v>326</v>
      </c>
      <c r="B1" s="584"/>
      <c r="C1" s="584"/>
      <c r="D1" s="584"/>
    </row>
    <row r="3" spans="1:4" s="272" customFormat="1" ht="18.75" x14ac:dyDescent="0.3">
      <c r="A3" s="268" t="s">
        <v>327</v>
      </c>
      <c r="B3" s="269" t="s">
        <v>328</v>
      </c>
      <c r="C3" s="270" t="s">
        <v>329</v>
      </c>
      <c r="D3" s="271" t="s">
        <v>330</v>
      </c>
    </row>
    <row r="4" spans="1:4" x14ac:dyDescent="0.2">
      <c r="A4" s="273" t="s">
        <v>331</v>
      </c>
      <c r="B4" s="274"/>
      <c r="C4" s="275" t="s">
        <v>332</v>
      </c>
      <c r="D4" s="276"/>
    </row>
    <row r="5" spans="1:4" ht="45" x14ac:dyDescent="0.2">
      <c r="A5" s="266" t="s">
        <v>333</v>
      </c>
      <c r="B5" s="265" t="s">
        <v>20</v>
      </c>
      <c r="C5" s="277" t="s">
        <v>334</v>
      </c>
    </row>
    <row r="6" spans="1:4" x14ac:dyDescent="0.2">
      <c r="A6" s="266" t="s">
        <v>335</v>
      </c>
      <c r="B6" s="265" t="s">
        <v>336</v>
      </c>
      <c r="C6" s="312" t="s">
        <v>337</v>
      </c>
    </row>
    <row r="7" spans="1:4" ht="25.5" x14ac:dyDescent="0.2">
      <c r="A7" s="266" t="s">
        <v>338</v>
      </c>
      <c r="B7" s="278" t="s">
        <v>339</v>
      </c>
      <c r="C7" s="312" t="s">
        <v>771</v>
      </c>
    </row>
    <row r="8" spans="1:4" ht="78.75" x14ac:dyDescent="0.2">
      <c r="A8" s="279" t="s">
        <v>62</v>
      </c>
      <c r="B8" s="312" t="s">
        <v>340</v>
      </c>
      <c r="C8" s="312" t="s">
        <v>341</v>
      </c>
      <c r="D8" s="312" t="s">
        <v>342</v>
      </c>
    </row>
    <row r="9" spans="1:4" ht="78.75" x14ac:dyDescent="0.2">
      <c r="A9" s="280" t="s">
        <v>343</v>
      </c>
      <c r="B9" s="281" t="s">
        <v>344</v>
      </c>
      <c r="C9" s="281" t="s">
        <v>345</v>
      </c>
      <c r="D9" s="281" t="s">
        <v>772</v>
      </c>
    </row>
    <row r="10" spans="1:4" s="284" customFormat="1" ht="142.5" x14ac:dyDescent="0.2">
      <c r="A10" s="266" t="s">
        <v>141</v>
      </c>
      <c r="B10" s="282" t="s">
        <v>346</v>
      </c>
      <c r="C10" s="282" t="s">
        <v>347</v>
      </c>
      <c r="D10" s="283" t="s">
        <v>348</v>
      </c>
    </row>
    <row r="11" spans="1:4" s="287" customFormat="1" ht="139.15" customHeight="1" x14ac:dyDescent="0.2">
      <c r="A11" s="280" t="s">
        <v>349</v>
      </c>
      <c r="B11" s="285" t="s">
        <v>350</v>
      </c>
      <c r="C11" s="285" t="s">
        <v>347</v>
      </c>
      <c r="D11" s="286" t="s">
        <v>351</v>
      </c>
    </row>
    <row r="12" spans="1:4" s="289" customFormat="1" ht="79.150000000000006" customHeight="1" x14ac:dyDescent="0.2">
      <c r="A12" s="280" t="s">
        <v>352</v>
      </c>
      <c r="B12" s="281" t="s">
        <v>353</v>
      </c>
      <c r="C12" s="281" t="s">
        <v>354</v>
      </c>
      <c r="D12" s="288" t="s">
        <v>773</v>
      </c>
    </row>
    <row r="13" spans="1:4" ht="25.5" x14ac:dyDescent="0.2">
      <c r="A13" s="266" t="s">
        <v>355</v>
      </c>
      <c r="B13" s="278" t="s">
        <v>356</v>
      </c>
      <c r="C13" s="312" t="s">
        <v>357</v>
      </c>
    </row>
    <row r="14" spans="1:4" ht="25.5" x14ac:dyDescent="0.2">
      <c r="A14" s="266" t="s">
        <v>358</v>
      </c>
      <c r="B14" s="278" t="s">
        <v>359</v>
      </c>
      <c r="C14" s="312" t="s">
        <v>360</v>
      </c>
    </row>
    <row r="15" spans="1:4" ht="25.5" x14ac:dyDescent="0.2">
      <c r="A15" s="266" t="s">
        <v>63</v>
      </c>
      <c r="B15" s="278" t="s">
        <v>361</v>
      </c>
      <c r="C15" s="312" t="s">
        <v>362</v>
      </c>
    </row>
    <row r="16" spans="1:4" ht="38.25" x14ac:dyDescent="0.2">
      <c r="A16" s="266" t="s">
        <v>64</v>
      </c>
      <c r="B16" s="278" t="s">
        <v>363</v>
      </c>
      <c r="C16" s="312" t="s">
        <v>364</v>
      </c>
    </row>
    <row r="17" spans="1:6" ht="25.5" x14ac:dyDescent="0.2">
      <c r="A17" s="266" t="s">
        <v>109</v>
      </c>
      <c r="B17" s="278" t="s">
        <v>365</v>
      </c>
      <c r="C17" s="312" t="s">
        <v>366</v>
      </c>
    </row>
    <row r="18" spans="1:6" ht="25.5" x14ac:dyDescent="0.2">
      <c r="A18" s="266" t="s">
        <v>367</v>
      </c>
      <c r="B18" s="278" t="s">
        <v>368</v>
      </c>
      <c r="C18" s="312" t="s">
        <v>369</v>
      </c>
    </row>
    <row r="19" spans="1:6" ht="15.75" x14ac:dyDescent="0.2">
      <c r="A19" s="290" t="s">
        <v>338</v>
      </c>
      <c r="B19" s="274"/>
      <c r="C19" s="275"/>
      <c r="D19" s="276"/>
    </row>
    <row r="20" spans="1:6" ht="30" x14ac:dyDescent="0.2">
      <c r="A20" s="291" t="s">
        <v>370</v>
      </c>
      <c r="B20" s="582" t="s">
        <v>371</v>
      </c>
      <c r="C20" s="583"/>
      <c r="D20" s="292"/>
      <c r="E20" s="238"/>
      <c r="F20" s="238"/>
    </row>
    <row r="21" spans="1:6" ht="38.25" x14ac:dyDescent="0.2">
      <c r="A21" s="293" t="s">
        <v>372</v>
      </c>
      <c r="B21" s="278" t="s">
        <v>373</v>
      </c>
      <c r="C21" s="312" t="s">
        <v>374</v>
      </c>
    </row>
    <row r="22" spans="1:6" x14ac:dyDescent="0.2">
      <c r="A22" s="293" t="s">
        <v>372</v>
      </c>
      <c r="B22" s="278" t="s">
        <v>375</v>
      </c>
      <c r="C22" s="312" t="s">
        <v>376</v>
      </c>
    </row>
    <row r="23" spans="1:6" ht="51" x14ac:dyDescent="0.2">
      <c r="A23" s="293" t="s">
        <v>372</v>
      </c>
      <c r="B23" s="278" t="s">
        <v>377</v>
      </c>
      <c r="C23" s="312" t="s">
        <v>774</v>
      </c>
    </row>
    <row r="24" spans="1:6" ht="25.5" x14ac:dyDescent="0.2">
      <c r="A24" s="293" t="s">
        <v>372</v>
      </c>
      <c r="B24" s="278" t="s">
        <v>378</v>
      </c>
      <c r="C24" s="312" t="s">
        <v>379</v>
      </c>
    </row>
    <row r="25" spans="1:6" ht="25.5" x14ac:dyDescent="0.2">
      <c r="A25" s="293" t="s">
        <v>372</v>
      </c>
      <c r="B25" s="278" t="s">
        <v>380</v>
      </c>
      <c r="C25" s="312" t="s">
        <v>381</v>
      </c>
    </row>
    <row r="26" spans="1:6" x14ac:dyDescent="0.2">
      <c r="A26" s="293" t="s">
        <v>372</v>
      </c>
      <c r="B26" s="278" t="s">
        <v>382</v>
      </c>
      <c r="C26" s="312" t="s">
        <v>383</v>
      </c>
    </row>
    <row r="27" spans="1:6" ht="25.5" x14ac:dyDescent="0.2">
      <c r="A27" s="293" t="s">
        <v>372</v>
      </c>
      <c r="B27" s="278" t="s">
        <v>384</v>
      </c>
      <c r="C27" s="312" t="s">
        <v>385</v>
      </c>
    </row>
    <row r="28" spans="1:6" ht="25.5" x14ac:dyDescent="0.2">
      <c r="A28" s="293" t="s">
        <v>372</v>
      </c>
      <c r="B28" s="278" t="s">
        <v>386</v>
      </c>
      <c r="C28" s="312" t="s">
        <v>387</v>
      </c>
    </row>
    <row r="29" spans="1:6" ht="76.5" x14ac:dyDescent="0.2">
      <c r="A29" s="293" t="s">
        <v>372</v>
      </c>
      <c r="B29" s="278" t="s">
        <v>388</v>
      </c>
      <c r="C29" s="312" t="s">
        <v>389</v>
      </c>
    </row>
    <row r="30" spans="1:6" ht="25.5" x14ac:dyDescent="0.2">
      <c r="A30" s="293" t="s">
        <v>372</v>
      </c>
      <c r="B30" s="278" t="s">
        <v>390</v>
      </c>
      <c r="C30" s="312" t="s">
        <v>391</v>
      </c>
    </row>
    <row r="31" spans="1:6" ht="51" x14ac:dyDescent="0.2">
      <c r="A31" s="293" t="s">
        <v>372</v>
      </c>
      <c r="B31" s="278" t="s">
        <v>392</v>
      </c>
      <c r="C31" s="312" t="s">
        <v>393</v>
      </c>
    </row>
    <row r="32" spans="1:6" ht="38.25" x14ac:dyDescent="0.2">
      <c r="A32" s="293" t="s">
        <v>372</v>
      </c>
      <c r="B32" s="278" t="s">
        <v>394</v>
      </c>
      <c r="C32" s="312" t="s">
        <v>395</v>
      </c>
    </row>
    <row r="33" spans="1:4" ht="25.5" x14ac:dyDescent="0.2">
      <c r="A33" s="293" t="s">
        <v>372</v>
      </c>
      <c r="B33" s="278" t="s">
        <v>396</v>
      </c>
      <c r="C33" s="312" t="s">
        <v>397</v>
      </c>
    </row>
    <row r="34" spans="1:4" x14ac:dyDescent="0.2">
      <c r="A34" s="293" t="s">
        <v>372</v>
      </c>
      <c r="B34" s="278" t="s">
        <v>306</v>
      </c>
      <c r="C34" s="312" t="s">
        <v>398</v>
      </c>
    </row>
    <row r="35" spans="1:4" ht="25.5" x14ac:dyDescent="0.2">
      <c r="A35" s="293" t="s">
        <v>372</v>
      </c>
      <c r="B35" s="278" t="s">
        <v>307</v>
      </c>
      <c r="C35" s="312" t="s">
        <v>399</v>
      </c>
    </row>
    <row r="36" spans="1:4" ht="25.5" x14ac:dyDescent="0.2">
      <c r="A36" s="293" t="s">
        <v>372</v>
      </c>
      <c r="B36" s="278" t="s">
        <v>400</v>
      </c>
      <c r="C36" s="312" t="s">
        <v>401</v>
      </c>
    </row>
    <row r="37" spans="1:4" x14ac:dyDescent="0.2">
      <c r="A37" s="293" t="s">
        <v>372</v>
      </c>
      <c r="B37" s="278" t="s">
        <v>402</v>
      </c>
      <c r="C37" s="312" t="s">
        <v>403</v>
      </c>
    </row>
    <row r="38" spans="1:4" x14ac:dyDescent="0.2">
      <c r="A38" s="293" t="s">
        <v>372</v>
      </c>
      <c r="B38" s="278" t="s">
        <v>404</v>
      </c>
      <c r="C38" s="312" t="s">
        <v>405</v>
      </c>
    </row>
    <row r="39" spans="1:4" x14ac:dyDescent="0.2">
      <c r="A39" s="293" t="s">
        <v>372</v>
      </c>
      <c r="B39" s="278" t="s">
        <v>406</v>
      </c>
      <c r="C39" s="312" t="s">
        <v>407</v>
      </c>
    </row>
    <row r="40" spans="1:4" ht="102" x14ac:dyDescent="0.2">
      <c r="A40" s="293" t="s">
        <v>372</v>
      </c>
      <c r="B40" s="278" t="s">
        <v>408</v>
      </c>
      <c r="C40" s="312" t="s">
        <v>409</v>
      </c>
      <c r="D40" s="267" t="s">
        <v>410</v>
      </c>
    </row>
    <row r="41" spans="1:4" x14ac:dyDescent="0.2">
      <c r="A41" s="293" t="s">
        <v>372</v>
      </c>
      <c r="B41" s="278" t="s">
        <v>411</v>
      </c>
      <c r="C41" s="312" t="s">
        <v>775</v>
      </c>
    </row>
    <row r="42" spans="1:4" ht="51" x14ac:dyDescent="0.2">
      <c r="A42" s="293" t="s">
        <v>372</v>
      </c>
      <c r="B42" s="278" t="s">
        <v>412</v>
      </c>
      <c r="C42" s="312" t="s">
        <v>776</v>
      </c>
    </row>
    <row r="43" spans="1:4" s="295" customFormat="1" x14ac:dyDescent="0.2">
      <c r="A43" s="294"/>
      <c r="C43" s="296"/>
      <c r="D43" s="297"/>
    </row>
    <row r="44" spans="1:4" ht="108.75" x14ac:dyDescent="0.2">
      <c r="A44" s="273" t="s">
        <v>413</v>
      </c>
      <c r="B44" s="589" t="s">
        <v>414</v>
      </c>
      <c r="C44" s="589"/>
      <c r="D44" s="275" t="s">
        <v>415</v>
      </c>
    </row>
    <row r="45" spans="1:4" ht="82.15" customHeight="1" x14ac:dyDescent="0.2">
      <c r="A45" s="280" t="s">
        <v>343</v>
      </c>
      <c r="B45" s="281" t="s">
        <v>344</v>
      </c>
      <c r="C45" s="281" t="s">
        <v>416</v>
      </c>
      <c r="D45" s="281" t="s">
        <v>772</v>
      </c>
    </row>
    <row r="46" spans="1:4" ht="44.45" customHeight="1" x14ac:dyDescent="0.2">
      <c r="A46" s="280" t="s">
        <v>352</v>
      </c>
      <c r="B46" s="281" t="s">
        <v>417</v>
      </c>
      <c r="C46" s="281" t="s">
        <v>418</v>
      </c>
      <c r="D46" s="281" t="s">
        <v>777</v>
      </c>
    </row>
    <row r="47" spans="1:4" ht="25.5" x14ac:dyDescent="0.2">
      <c r="A47" s="279" t="s">
        <v>419</v>
      </c>
      <c r="B47" s="298" t="s">
        <v>420</v>
      </c>
      <c r="C47" s="312" t="s">
        <v>421</v>
      </c>
    </row>
    <row r="48" spans="1:4" ht="25.5" x14ac:dyDescent="0.2">
      <c r="A48" s="266" t="s">
        <v>422</v>
      </c>
      <c r="B48" s="298" t="s">
        <v>423</v>
      </c>
      <c r="C48" s="312" t="s">
        <v>424</v>
      </c>
    </row>
    <row r="49" spans="1:3" ht="25.5" x14ac:dyDescent="0.2">
      <c r="A49" s="266" t="s">
        <v>422</v>
      </c>
      <c r="B49" s="298" t="s">
        <v>425</v>
      </c>
      <c r="C49" s="312" t="s">
        <v>426</v>
      </c>
    </row>
    <row r="50" spans="1:3" x14ac:dyDescent="0.2">
      <c r="A50" s="266" t="s">
        <v>422</v>
      </c>
      <c r="B50" s="298" t="s">
        <v>53</v>
      </c>
      <c r="C50" s="312" t="s">
        <v>427</v>
      </c>
    </row>
    <row r="51" spans="1:3" x14ac:dyDescent="0.2">
      <c r="A51" s="266" t="s">
        <v>422</v>
      </c>
      <c r="B51" s="298" t="s">
        <v>190</v>
      </c>
      <c r="C51" s="312" t="s">
        <v>427</v>
      </c>
    </row>
    <row r="52" spans="1:3" x14ac:dyDescent="0.2">
      <c r="A52" s="266" t="s">
        <v>422</v>
      </c>
      <c r="B52" s="298" t="s">
        <v>428</v>
      </c>
      <c r="C52" s="312" t="s">
        <v>427</v>
      </c>
    </row>
    <row r="53" spans="1:3" x14ac:dyDescent="0.2">
      <c r="A53" s="266" t="s">
        <v>422</v>
      </c>
      <c r="B53" s="298" t="s">
        <v>429</v>
      </c>
      <c r="C53" s="312" t="s">
        <v>427</v>
      </c>
    </row>
    <row r="54" spans="1:3" x14ac:dyDescent="0.2">
      <c r="A54" s="266" t="s">
        <v>422</v>
      </c>
      <c r="B54" s="298" t="s">
        <v>430</v>
      </c>
      <c r="C54" s="312" t="s">
        <v>427</v>
      </c>
    </row>
    <row r="55" spans="1:3" x14ac:dyDescent="0.2">
      <c r="A55" s="266" t="s">
        <v>422</v>
      </c>
      <c r="B55" s="298" t="s">
        <v>43</v>
      </c>
      <c r="C55" s="312" t="s">
        <v>427</v>
      </c>
    </row>
    <row r="56" spans="1:3" x14ac:dyDescent="0.2">
      <c r="A56" s="266" t="s">
        <v>422</v>
      </c>
      <c r="B56" s="298" t="s">
        <v>431</v>
      </c>
      <c r="C56" s="312" t="s">
        <v>427</v>
      </c>
    </row>
    <row r="57" spans="1:3" x14ac:dyDescent="0.2">
      <c r="A57" s="266" t="s">
        <v>422</v>
      </c>
      <c r="B57" s="298" t="s">
        <v>432</v>
      </c>
      <c r="C57" s="312" t="s">
        <v>427</v>
      </c>
    </row>
    <row r="58" spans="1:3" x14ac:dyDescent="0.2">
      <c r="A58" s="266" t="s">
        <v>422</v>
      </c>
      <c r="B58" s="298" t="s">
        <v>433</v>
      </c>
      <c r="C58" s="312" t="s">
        <v>427</v>
      </c>
    </row>
    <row r="59" spans="1:3" x14ac:dyDescent="0.2">
      <c r="A59" s="266" t="s">
        <v>422</v>
      </c>
      <c r="B59" s="298" t="s">
        <v>223</v>
      </c>
      <c r="C59" s="312" t="s">
        <v>427</v>
      </c>
    </row>
    <row r="60" spans="1:3" ht="38.25" x14ac:dyDescent="0.2">
      <c r="A60" s="266" t="s">
        <v>422</v>
      </c>
      <c r="B60" s="298" t="s">
        <v>434</v>
      </c>
      <c r="C60" s="312" t="s">
        <v>435</v>
      </c>
    </row>
    <row r="61" spans="1:3" x14ac:dyDescent="0.2">
      <c r="A61" s="266" t="s">
        <v>422</v>
      </c>
      <c r="B61" s="298" t="s">
        <v>412</v>
      </c>
      <c r="C61" s="312" t="s">
        <v>427</v>
      </c>
    </row>
    <row r="62" spans="1:3" x14ac:dyDescent="0.2">
      <c r="A62" s="266" t="s">
        <v>422</v>
      </c>
      <c r="B62" s="298" t="s">
        <v>436</v>
      </c>
      <c r="C62" s="312" t="s">
        <v>427</v>
      </c>
    </row>
    <row r="63" spans="1:3" x14ac:dyDescent="0.2">
      <c r="A63" s="266" t="s">
        <v>422</v>
      </c>
      <c r="B63" s="298" t="s">
        <v>437</v>
      </c>
      <c r="C63" s="312" t="s">
        <v>427</v>
      </c>
    </row>
    <row r="64" spans="1:3" ht="30" x14ac:dyDescent="0.2">
      <c r="A64" s="266" t="s">
        <v>422</v>
      </c>
      <c r="B64" s="298" t="s">
        <v>438</v>
      </c>
      <c r="C64" s="312" t="s">
        <v>439</v>
      </c>
    </row>
    <row r="65" spans="1:9" ht="38.25" x14ac:dyDescent="0.2">
      <c r="A65" s="279" t="s">
        <v>440</v>
      </c>
      <c r="B65" s="278" t="s">
        <v>441</v>
      </c>
      <c r="C65" s="312" t="s">
        <v>442</v>
      </c>
      <c r="D65" s="299" t="s">
        <v>443</v>
      </c>
    </row>
    <row r="66" spans="1:9" ht="38.25" x14ac:dyDescent="0.2">
      <c r="A66" s="266" t="s">
        <v>422</v>
      </c>
      <c r="B66" s="278" t="s">
        <v>444</v>
      </c>
      <c r="C66" s="312" t="s">
        <v>445</v>
      </c>
      <c r="D66" s="299" t="s">
        <v>446</v>
      </c>
    </row>
    <row r="67" spans="1:9" ht="104.45" customHeight="1" x14ac:dyDescent="0.2">
      <c r="A67" s="266" t="s">
        <v>422</v>
      </c>
      <c r="B67" s="278" t="s">
        <v>447</v>
      </c>
      <c r="C67" s="312" t="s">
        <v>448</v>
      </c>
      <c r="D67" s="299" t="s">
        <v>449</v>
      </c>
    </row>
    <row r="68" spans="1:9" ht="105.6" customHeight="1" x14ac:dyDescent="0.2">
      <c r="A68" s="266" t="s">
        <v>422</v>
      </c>
      <c r="B68" s="278" t="s">
        <v>450</v>
      </c>
      <c r="C68" s="312" t="s">
        <v>451</v>
      </c>
      <c r="D68" s="299" t="s">
        <v>452</v>
      </c>
      <c r="E68" s="300"/>
      <c r="F68" s="300"/>
      <c r="G68" s="300"/>
      <c r="H68" s="300"/>
      <c r="I68" s="300"/>
    </row>
    <row r="69" spans="1:9" ht="45" x14ac:dyDescent="0.2">
      <c r="A69" s="266" t="s">
        <v>422</v>
      </c>
      <c r="B69" s="278" t="s">
        <v>453</v>
      </c>
      <c r="C69" s="312" t="s">
        <v>454</v>
      </c>
      <c r="D69" s="301" t="s">
        <v>455</v>
      </c>
      <c r="E69" s="300"/>
      <c r="F69" s="300"/>
      <c r="G69" s="300"/>
      <c r="H69" s="300"/>
      <c r="I69" s="300"/>
    </row>
    <row r="70" spans="1:9" ht="25.5" x14ac:dyDescent="0.2">
      <c r="A70" s="266" t="s">
        <v>422</v>
      </c>
      <c r="B70" s="278" t="s">
        <v>456</v>
      </c>
      <c r="C70" s="312" t="s">
        <v>457</v>
      </c>
      <c r="D70" s="267" t="s">
        <v>458</v>
      </c>
      <c r="E70" s="300"/>
      <c r="F70" s="300"/>
      <c r="G70" s="300"/>
      <c r="H70" s="300"/>
      <c r="I70" s="300"/>
    </row>
    <row r="71" spans="1:9" ht="30" x14ac:dyDescent="0.2">
      <c r="A71" s="266" t="s">
        <v>422</v>
      </c>
      <c r="B71" s="278" t="s">
        <v>459</v>
      </c>
      <c r="C71" s="312" t="s">
        <v>460</v>
      </c>
      <c r="D71" s="302" t="s">
        <v>461</v>
      </c>
      <c r="E71" s="300"/>
      <c r="F71" s="300"/>
      <c r="G71" s="300"/>
      <c r="H71" s="300"/>
      <c r="I71" s="300"/>
    </row>
    <row r="72" spans="1:9" ht="38.25" x14ac:dyDescent="0.2">
      <c r="A72" s="266" t="s">
        <v>422</v>
      </c>
      <c r="B72" s="278" t="s">
        <v>462</v>
      </c>
      <c r="C72" s="312" t="s">
        <v>463</v>
      </c>
      <c r="D72" s="267" t="s">
        <v>464</v>
      </c>
    </row>
    <row r="73" spans="1:9" ht="25.5" x14ac:dyDescent="0.2">
      <c r="A73" s="266" t="s">
        <v>422</v>
      </c>
      <c r="B73" s="278" t="s">
        <v>465</v>
      </c>
      <c r="C73" s="312" t="s">
        <v>466</v>
      </c>
    </row>
    <row r="74" spans="1:9" ht="38.25" x14ac:dyDescent="0.2">
      <c r="A74" s="266" t="s">
        <v>422</v>
      </c>
      <c r="B74" s="278" t="s">
        <v>467</v>
      </c>
      <c r="C74" s="312" t="s">
        <v>468</v>
      </c>
      <c r="D74" s="267" t="s">
        <v>469</v>
      </c>
    </row>
    <row r="75" spans="1:9" x14ac:dyDescent="0.2">
      <c r="A75" s="266" t="s">
        <v>422</v>
      </c>
      <c r="B75" s="278" t="s">
        <v>470</v>
      </c>
      <c r="C75" s="312" t="s">
        <v>471</v>
      </c>
    </row>
    <row r="76" spans="1:9" ht="30" x14ac:dyDescent="0.2">
      <c r="A76" s="303" t="s">
        <v>472</v>
      </c>
      <c r="B76" s="304" t="s">
        <v>473</v>
      </c>
      <c r="C76" s="305" t="s">
        <v>474</v>
      </c>
      <c r="D76" s="306" t="s">
        <v>778</v>
      </c>
    </row>
    <row r="77" spans="1:9" ht="30" x14ac:dyDescent="0.2">
      <c r="A77" s="307" t="s">
        <v>422</v>
      </c>
      <c r="B77" s="308" t="s">
        <v>475</v>
      </c>
      <c r="C77" s="309" t="s">
        <v>476</v>
      </c>
      <c r="D77" s="310" t="s">
        <v>477</v>
      </c>
    </row>
    <row r="78" spans="1:9" ht="25.5" x14ac:dyDescent="0.2">
      <c r="A78" s="266" t="s">
        <v>478</v>
      </c>
      <c r="B78" s="278" t="s">
        <v>479</v>
      </c>
      <c r="C78" s="312" t="s">
        <v>480</v>
      </c>
    </row>
    <row r="79" spans="1:9" x14ac:dyDescent="0.2">
      <c r="A79" s="266" t="s">
        <v>422</v>
      </c>
      <c r="B79" s="278" t="s">
        <v>481</v>
      </c>
      <c r="C79" s="312" t="s">
        <v>482</v>
      </c>
    </row>
    <row r="80" spans="1:9" x14ac:dyDescent="0.2">
      <c r="A80" s="266" t="s">
        <v>422</v>
      </c>
      <c r="B80" s="278" t="s">
        <v>481</v>
      </c>
      <c r="C80" s="312" t="s">
        <v>482</v>
      </c>
    </row>
    <row r="81" spans="1:4" ht="30" x14ac:dyDescent="0.2">
      <c r="A81" s="279" t="s">
        <v>483</v>
      </c>
      <c r="B81" s="278" t="s">
        <v>484</v>
      </c>
      <c r="C81" s="312" t="s">
        <v>485</v>
      </c>
      <c r="D81" s="311" t="s">
        <v>486</v>
      </c>
    </row>
    <row r="82" spans="1:4" ht="38.25" x14ac:dyDescent="0.2">
      <c r="A82" s="279" t="s">
        <v>487</v>
      </c>
      <c r="B82" s="278" t="s">
        <v>779</v>
      </c>
      <c r="C82" s="312" t="s">
        <v>780</v>
      </c>
      <c r="D82" s="267" t="s">
        <v>488</v>
      </c>
    </row>
    <row r="83" spans="1:4" ht="38.25" x14ac:dyDescent="0.2">
      <c r="A83" s="279" t="s">
        <v>489</v>
      </c>
      <c r="B83" s="278" t="s">
        <v>490</v>
      </c>
      <c r="C83" s="312" t="s">
        <v>491</v>
      </c>
      <c r="D83" s="267" t="s">
        <v>488</v>
      </c>
    </row>
    <row r="84" spans="1:4" ht="25.5" x14ac:dyDescent="0.2">
      <c r="A84" s="279" t="s">
        <v>492</v>
      </c>
      <c r="B84" s="278" t="s">
        <v>493</v>
      </c>
      <c r="C84" s="312" t="s">
        <v>494</v>
      </c>
      <c r="D84" s="267" t="s">
        <v>495</v>
      </c>
    </row>
    <row r="85" spans="1:4" ht="51" x14ac:dyDescent="0.2">
      <c r="A85" s="279" t="s">
        <v>496</v>
      </c>
      <c r="B85" s="278" t="s">
        <v>497</v>
      </c>
      <c r="C85" s="312" t="s">
        <v>498</v>
      </c>
    </row>
    <row r="86" spans="1:4" ht="38.25" x14ac:dyDescent="0.2">
      <c r="A86" s="279" t="s">
        <v>499</v>
      </c>
      <c r="B86" s="278" t="s">
        <v>500</v>
      </c>
      <c r="C86" s="312" t="s">
        <v>501</v>
      </c>
    </row>
    <row r="87" spans="1:4" ht="25.5" x14ac:dyDescent="0.2">
      <c r="A87" s="279" t="s">
        <v>502</v>
      </c>
      <c r="B87" s="278" t="s">
        <v>503</v>
      </c>
      <c r="C87" s="312" t="s">
        <v>504</v>
      </c>
      <c r="D87" s="267" t="s">
        <v>505</v>
      </c>
    </row>
    <row r="88" spans="1:4" ht="25.5" x14ac:dyDescent="0.2">
      <c r="A88" s="279" t="s">
        <v>506</v>
      </c>
      <c r="B88" s="278" t="s">
        <v>507</v>
      </c>
      <c r="C88" s="312" t="s">
        <v>508</v>
      </c>
      <c r="D88" s="267" t="s">
        <v>509</v>
      </c>
    </row>
    <row r="89" spans="1:4" ht="25.5" x14ac:dyDescent="0.2">
      <c r="A89" s="266" t="s">
        <v>510</v>
      </c>
      <c r="B89" s="278" t="s">
        <v>781</v>
      </c>
      <c r="C89" s="312" t="s">
        <v>511</v>
      </c>
    </row>
    <row r="90" spans="1:4" x14ac:dyDescent="0.2">
      <c r="B90" s="278"/>
    </row>
    <row r="91" spans="1:4" x14ac:dyDescent="0.2">
      <c r="A91" s="273" t="s">
        <v>512</v>
      </c>
      <c r="B91" s="274"/>
      <c r="C91" s="275"/>
      <c r="D91" s="276"/>
    </row>
    <row r="92" spans="1:4" ht="138" customHeight="1" x14ac:dyDescent="0.2">
      <c r="A92" s="266" t="s">
        <v>513</v>
      </c>
      <c r="B92" s="313" t="s">
        <v>514</v>
      </c>
      <c r="C92" s="590" t="s">
        <v>515</v>
      </c>
      <c r="D92" s="590"/>
    </row>
    <row r="93" spans="1:4" x14ac:dyDescent="0.2">
      <c r="A93" s="279" t="s">
        <v>516</v>
      </c>
      <c r="B93" s="278" t="s">
        <v>13</v>
      </c>
      <c r="C93" s="312" t="s">
        <v>517</v>
      </c>
    </row>
    <row r="94" spans="1:4" x14ac:dyDescent="0.2">
      <c r="A94" s="279" t="s">
        <v>422</v>
      </c>
      <c r="B94" s="278" t="s">
        <v>518</v>
      </c>
      <c r="C94" s="312" t="s">
        <v>427</v>
      </c>
    </row>
    <row r="95" spans="1:4" x14ac:dyDescent="0.2">
      <c r="A95" s="266" t="s">
        <v>422</v>
      </c>
      <c r="B95" s="278" t="s">
        <v>384</v>
      </c>
      <c r="C95" s="312" t="s">
        <v>427</v>
      </c>
    </row>
    <row r="96" spans="1:4" x14ac:dyDescent="0.2">
      <c r="A96" s="266" t="s">
        <v>422</v>
      </c>
      <c r="B96" s="278" t="s">
        <v>27</v>
      </c>
      <c r="C96" s="312" t="s">
        <v>427</v>
      </c>
    </row>
    <row r="97" spans="1:4" x14ac:dyDescent="0.2">
      <c r="A97" s="266" t="s">
        <v>422</v>
      </c>
      <c r="B97" s="278" t="s">
        <v>30</v>
      </c>
      <c r="C97" s="312" t="s">
        <v>427</v>
      </c>
    </row>
    <row r="98" spans="1:4" x14ac:dyDescent="0.2">
      <c r="A98" s="266" t="s">
        <v>422</v>
      </c>
      <c r="B98" s="278" t="s">
        <v>378</v>
      </c>
      <c r="C98" s="312" t="s">
        <v>427</v>
      </c>
    </row>
    <row r="99" spans="1:4" x14ac:dyDescent="0.2">
      <c r="A99" s="266" t="s">
        <v>422</v>
      </c>
      <c r="B99" s="278" t="s">
        <v>43</v>
      </c>
      <c r="C99" s="312" t="s">
        <v>427</v>
      </c>
    </row>
    <row r="100" spans="1:4" x14ac:dyDescent="0.2">
      <c r="A100" s="266" t="s">
        <v>422</v>
      </c>
      <c r="B100" s="312" t="s">
        <v>6</v>
      </c>
      <c r="C100" s="312" t="s">
        <v>519</v>
      </c>
    </row>
    <row r="101" spans="1:4" x14ac:dyDescent="0.2">
      <c r="A101" s="266" t="s">
        <v>422</v>
      </c>
      <c r="B101" s="312" t="s">
        <v>7</v>
      </c>
      <c r="C101" s="312" t="s">
        <v>427</v>
      </c>
    </row>
    <row r="102" spans="1:4" x14ac:dyDescent="0.2">
      <c r="A102" s="266" t="s">
        <v>422</v>
      </c>
      <c r="B102" s="312" t="s">
        <v>520</v>
      </c>
      <c r="C102" s="312" t="s">
        <v>427</v>
      </c>
    </row>
    <row r="103" spans="1:4" ht="25.5" x14ac:dyDescent="0.2">
      <c r="A103" s="279" t="s">
        <v>521</v>
      </c>
      <c r="B103" s="278" t="s">
        <v>484</v>
      </c>
      <c r="C103" s="312" t="s">
        <v>522</v>
      </c>
    </row>
    <row r="104" spans="1:4" ht="38.25" x14ac:dyDescent="0.2">
      <c r="A104" s="266" t="s">
        <v>422</v>
      </c>
      <c r="B104" s="278" t="s">
        <v>523</v>
      </c>
      <c r="C104" s="312" t="s">
        <v>524</v>
      </c>
    </row>
    <row r="105" spans="1:4" ht="45" x14ac:dyDescent="0.2">
      <c r="A105" s="273" t="s">
        <v>525</v>
      </c>
      <c r="B105" s="314"/>
      <c r="C105" s="315" t="s">
        <v>526</v>
      </c>
      <c r="D105" s="276"/>
    </row>
    <row r="106" spans="1:4" x14ac:dyDescent="0.2">
      <c r="A106" s="266" t="s">
        <v>527</v>
      </c>
      <c r="B106" s="298" t="s">
        <v>53</v>
      </c>
      <c r="C106" s="312" t="s">
        <v>427</v>
      </c>
    </row>
    <row r="107" spans="1:4" x14ac:dyDescent="0.2">
      <c r="A107" s="266" t="s">
        <v>422</v>
      </c>
      <c r="B107" s="298" t="s">
        <v>190</v>
      </c>
      <c r="C107" s="312" t="s">
        <v>427</v>
      </c>
    </row>
    <row r="108" spans="1:4" x14ac:dyDescent="0.2">
      <c r="A108" s="266" t="s">
        <v>422</v>
      </c>
      <c r="B108" s="298" t="s">
        <v>428</v>
      </c>
      <c r="C108" s="312" t="s">
        <v>427</v>
      </c>
    </row>
    <row r="109" spans="1:4" x14ac:dyDescent="0.2">
      <c r="A109" s="266" t="s">
        <v>422</v>
      </c>
      <c r="B109" s="298" t="s">
        <v>429</v>
      </c>
      <c r="C109" s="312" t="s">
        <v>427</v>
      </c>
    </row>
    <row r="110" spans="1:4" x14ac:dyDescent="0.2">
      <c r="A110" s="266" t="s">
        <v>422</v>
      </c>
      <c r="B110" s="298" t="s">
        <v>430</v>
      </c>
      <c r="C110" s="312" t="s">
        <v>427</v>
      </c>
    </row>
    <row r="111" spans="1:4" x14ac:dyDescent="0.2">
      <c r="A111" s="266" t="s">
        <v>422</v>
      </c>
      <c r="B111" s="298" t="s">
        <v>43</v>
      </c>
      <c r="C111" s="312" t="s">
        <v>427</v>
      </c>
    </row>
    <row r="112" spans="1:4" x14ac:dyDescent="0.2">
      <c r="A112" s="266" t="s">
        <v>422</v>
      </c>
      <c r="B112" s="298" t="s">
        <v>431</v>
      </c>
      <c r="C112" s="312" t="s">
        <v>427</v>
      </c>
    </row>
    <row r="113" spans="1:4" x14ac:dyDescent="0.2">
      <c r="A113" s="266" t="s">
        <v>422</v>
      </c>
      <c r="B113" s="298" t="s">
        <v>432</v>
      </c>
      <c r="C113" s="312" t="s">
        <v>427</v>
      </c>
    </row>
    <row r="114" spans="1:4" x14ac:dyDescent="0.2">
      <c r="A114" s="266" t="s">
        <v>422</v>
      </c>
      <c r="B114" s="298" t="s">
        <v>433</v>
      </c>
      <c r="C114" s="312" t="s">
        <v>427</v>
      </c>
    </row>
    <row r="115" spans="1:4" x14ac:dyDescent="0.2">
      <c r="A115" s="266" t="s">
        <v>422</v>
      </c>
      <c r="B115" s="298" t="s">
        <v>223</v>
      </c>
      <c r="C115" s="312" t="s">
        <v>427</v>
      </c>
    </row>
    <row r="116" spans="1:4" ht="38.25" x14ac:dyDescent="0.2">
      <c r="A116" s="266" t="s">
        <v>422</v>
      </c>
      <c r="B116" s="298" t="s">
        <v>434</v>
      </c>
      <c r="C116" s="312" t="s">
        <v>435</v>
      </c>
    </row>
    <row r="117" spans="1:4" x14ac:dyDescent="0.2">
      <c r="A117" s="266" t="s">
        <v>422</v>
      </c>
      <c r="B117" s="298" t="s">
        <v>412</v>
      </c>
      <c r="C117" s="312" t="s">
        <v>427</v>
      </c>
    </row>
    <row r="118" spans="1:4" ht="25.5" x14ac:dyDescent="0.2">
      <c r="A118" s="266" t="s">
        <v>528</v>
      </c>
      <c r="B118" s="278" t="s">
        <v>529</v>
      </c>
      <c r="C118" s="312" t="s">
        <v>530</v>
      </c>
      <c r="D118" s="267" t="s">
        <v>531</v>
      </c>
    </row>
    <row r="119" spans="1:4" ht="28.9" customHeight="1" x14ac:dyDescent="0.2">
      <c r="A119" s="233" t="s">
        <v>532</v>
      </c>
      <c r="B119" s="591" t="s">
        <v>533</v>
      </c>
      <c r="C119" s="592"/>
      <c r="D119" s="592"/>
    </row>
    <row r="120" spans="1:4" ht="76.5" x14ac:dyDescent="0.2">
      <c r="A120" s="279" t="s">
        <v>534</v>
      </c>
      <c r="B120" s="278" t="s">
        <v>535</v>
      </c>
      <c r="C120" s="312" t="s">
        <v>536</v>
      </c>
      <c r="D120" s="267" t="s">
        <v>537</v>
      </c>
    </row>
    <row r="121" spans="1:4" ht="51" x14ac:dyDescent="0.2">
      <c r="A121" s="266" t="s">
        <v>422</v>
      </c>
      <c r="B121" s="278" t="s">
        <v>538</v>
      </c>
      <c r="C121" s="312" t="s">
        <v>539</v>
      </c>
      <c r="D121" s="267" t="s">
        <v>540</v>
      </c>
    </row>
    <row r="122" spans="1:4" ht="25.5" x14ac:dyDescent="0.2">
      <c r="A122" s="266" t="s">
        <v>422</v>
      </c>
      <c r="B122" s="278" t="s">
        <v>127</v>
      </c>
      <c r="C122" s="312" t="s">
        <v>541</v>
      </c>
      <c r="D122" s="267" t="s">
        <v>542</v>
      </c>
    </row>
    <row r="123" spans="1:4" ht="121.15" customHeight="1" x14ac:dyDescent="0.2">
      <c r="A123" s="266" t="s">
        <v>422</v>
      </c>
      <c r="B123" s="278" t="s">
        <v>543</v>
      </c>
      <c r="C123" s="312" t="s">
        <v>782</v>
      </c>
      <c r="D123" s="278" t="s">
        <v>544</v>
      </c>
    </row>
    <row r="124" spans="1:4" ht="51" x14ac:dyDescent="0.2">
      <c r="A124" s="266" t="s">
        <v>528</v>
      </c>
      <c r="B124" s="278" t="s">
        <v>545</v>
      </c>
      <c r="C124" s="312" t="s">
        <v>546</v>
      </c>
      <c r="D124" s="267" t="s">
        <v>783</v>
      </c>
    </row>
    <row r="125" spans="1:4" ht="25.5" x14ac:dyDescent="0.2">
      <c r="B125" s="278" t="s">
        <v>547</v>
      </c>
      <c r="C125" s="312" t="s">
        <v>548</v>
      </c>
      <c r="D125" s="267" t="s">
        <v>549</v>
      </c>
    </row>
    <row r="126" spans="1:4" x14ac:dyDescent="0.2">
      <c r="B126" s="278"/>
    </row>
    <row r="127" spans="1:4" ht="38.25" x14ac:dyDescent="0.2">
      <c r="A127" s="279" t="s">
        <v>550</v>
      </c>
      <c r="B127" s="278" t="s">
        <v>13</v>
      </c>
      <c r="C127" s="312" t="s">
        <v>551</v>
      </c>
      <c r="D127" s="278" t="s">
        <v>552</v>
      </c>
    </row>
    <row r="128" spans="1:4" ht="63.75" x14ac:dyDescent="0.2">
      <c r="A128" s="266" t="s">
        <v>422</v>
      </c>
      <c r="B128" s="278" t="s">
        <v>553</v>
      </c>
      <c r="C128" s="312" t="s">
        <v>554</v>
      </c>
      <c r="D128" s="265" t="s">
        <v>555</v>
      </c>
    </row>
    <row r="129" spans="1:4" ht="25.5" x14ac:dyDescent="0.2">
      <c r="A129" s="266" t="s">
        <v>422</v>
      </c>
      <c r="B129" s="278" t="s">
        <v>556</v>
      </c>
      <c r="C129" s="312" t="s">
        <v>557</v>
      </c>
    </row>
    <row r="130" spans="1:4" ht="38.25" x14ac:dyDescent="0.2">
      <c r="A130" s="266" t="s">
        <v>422</v>
      </c>
      <c r="B130" s="278" t="s">
        <v>19</v>
      </c>
      <c r="C130" s="312" t="s">
        <v>558</v>
      </c>
      <c r="D130" s="278" t="s">
        <v>559</v>
      </c>
    </row>
    <row r="131" spans="1:4" x14ac:dyDescent="0.2">
      <c r="A131" s="266" t="s">
        <v>422</v>
      </c>
      <c r="B131" s="278" t="s">
        <v>42</v>
      </c>
      <c r="C131" s="312" t="s">
        <v>560</v>
      </c>
      <c r="D131" s="267" t="s">
        <v>561</v>
      </c>
    </row>
    <row r="132" spans="1:4" ht="25.5" x14ac:dyDescent="0.2">
      <c r="A132" s="266" t="s">
        <v>422</v>
      </c>
      <c r="B132" s="278" t="s">
        <v>24</v>
      </c>
      <c r="C132" s="312" t="s">
        <v>562</v>
      </c>
      <c r="D132" s="267" t="s">
        <v>784</v>
      </c>
    </row>
    <row r="133" spans="1:4" x14ac:dyDescent="0.2">
      <c r="A133" s="266" t="s">
        <v>422</v>
      </c>
      <c r="B133" s="278" t="s">
        <v>563</v>
      </c>
      <c r="C133" s="312" t="s">
        <v>564</v>
      </c>
    </row>
    <row r="134" spans="1:4" x14ac:dyDescent="0.2">
      <c r="B134" s="278"/>
      <c r="C134" s="316" t="s">
        <v>565</v>
      </c>
    </row>
    <row r="135" spans="1:4" ht="96" x14ac:dyDescent="0.2">
      <c r="A135" s="279" t="s">
        <v>566</v>
      </c>
      <c r="B135" s="278"/>
      <c r="D135" s="312" t="s">
        <v>567</v>
      </c>
    </row>
    <row r="136" spans="1:4" x14ac:dyDescent="0.2">
      <c r="A136" s="266" t="s">
        <v>422</v>
      </c>
      <c r="B136" s="278" t="s">
        <v>13</v>
      </c>
      <c r="C136" s="312" t="s">
        <v>568</v>
      </c>
      <c r="D136" s="267" t="s">
        <v>569</v>
      </c>
    </row>
    <row r="137" spans="1:4" x14ac:dyDescent="0.2">
      <c r="A137" s="266" t="s">
        <v>422</v>
      </c>
      <c r="B137" s="278" t="s">
        <v>570</v>
      </c>
      <c r="C137" s="312" t="s">
        <v>571</v>
      </c>
      <c r="D137" s="267" t="s">
        <v>569</v>
      </c>
    </row>
    <row r="138" spans="1:4" x14ac:dyDescent="0.2">
      <c r="A138" s="266" t="s">
        <v>422</v>
      </c>
      <c r="B138" s="278" t="s">
        <v>572</v>
      </c>
      <c r="C138" s="312" t="s">
        <v>573</v>
      </c>
      <c r="D138" s="267" t="s">
        <v>569</v>
      </c>
    </row>
    <row r="139" spans="1:4" x14ac:dyDescent="0.2">
      <c r="A139" s="280" t="s">
        <v>574</v>
      </c>
      <c r="B139" s="278" t="s">
        <v>21</v>
      </c>
      <c r="C139" s="312" t="s">
        <v>785</v>
      </c>
      <c r="D139" s="267" t="s">
        <v>575</v>
      </c>
    </row>
    <row r="140" spans="1:4" ht="30" x14ac:dyDescent="0.25">
      <c r="A140" s="266" t="s">
        <v>422</v>
      </c>
      <c r="B140" s="278" t="s">
        <v>24</v>
      </c>
      <c r="C140" s="312" t="s">
        <v>576</v>
      </c>
      <c r="D140" s="317" t="s">
        <v>577</v>
      </c>
    </row>
    <row r="141" spans="1:4" x14ac:dyDescent="0.2">
      <c r="A141" s="266" t="s">
        <v>20</v>
      </c>
      <c r="B141" s="278" t="s">
        <v>578</v>
      </c>
      <c r="C141" s="312" t="s">
        <v>579</v>
      </c>
    </row>
    <row r="142" spans="1:4" x14ac:dyDescent="0.2">
      <c r="A142" s="279" t="s">
        <v>580</v>
      </c>
      <c r="B142" s="278"/>
      <c r="C142" s="318" t="s">
        <v>581</v>
      </c>
    </row>
    <row r="143" spans="1:4" ht="55.9" customHeight="1" x14ac:dyDescent="0.2">
      <c r="A143" s="266" t="s">
        <v>422</v>
      </c>
      <c r="B143" s="319" t="s">
        <v>574</v>
      </c>
      <c r="C143" s="587" t="s">
        <v>582</v>
      </c>
      <c r="D143" s="587"/>
    </row>
    <row r="144" spans="1:4" x14ac:dyDescent="0.2">
      <c r="A144" s="266" t="s">
        <v>422</v>
      </c>
      <c r="B144" s="319" t="s">
        <v>151</v>
      </c>
      <c r="C144" s="312" t="s">
        <v>583</v>
      </c>
      <c r="D144" s="267" t="s">
        <v>584</v>
      </c>
    </row>
    <row r="145" spans="1:4" x14ac:dyDescent="0.2">
      <c r="A145" s="266" t="s">
        <v>422</v>
      </c>
      <c r="B145" s="319" t="s">
        <v>585</v>
      </c>
      <c r="C145" s="312" t="s">
        <v>586</v>
      </c>
      <c r="D145" s="267" t="s">
        <v>786</v>
      </c>
    </row>
    <row r="146" spans="1:4" x14ac:dyDescent="0.2">
      <c r="A146" s="266" t="s">
        <v>422</v>
      </c>
      <c r="B146" s="319" t="s">
        <v>24</v>
      </c>
      <c r="C146" s="312" t="s">
        <v>587</v>
      </c>
      <c r="D146" s="267" t="s">
        <v>786</v>
      </c>
    </row>
    <row r="147" spans="1:4" x14ac:dyDescent="0.2">
      <c r="A147" s="266" t="s">
        <v>422</v>
      </c>
      <c r="B147" s="319" t="s">
        <v>588</v>
      </c>
      <c r="C147" s="312" t="s">
        <v>589</v>
      </c>
      <c r="D147" s="267" t="s">
        <v>786</v>
      </c>
    </row>
    <row r="148" spans="1:4" x14ac:dyDescent="0.2">
      <c r="B148" s="319"/>
      <c r="C148" s="316" t="s">
        <v>787</v>
      </c>
    </row>
    <row r="149" spans="1:4" ht="25.5" x14ac:dyDescent="0.2">
      <c r="A149" s="266" t="s">
        <v>422</v>
      </c>
      <c r="B149" s="278" t="s">
        <v>590</v>
      </c>
      <c r="C149" s="312" t="s">
        <v>591</v>
      </c>
      <c r="D149" s="267" t="s">
        <v>592</v>
      </c>
    </row>
    <row r="150" spans="1:4" ht="72" customHeight="1" x14ac:dyDescent="0.2">
      <c r="A150" s="320" t="s">
        <v>593</v>
      </c>
      <c r="B150" s="593" t="s">
        <v>594</v>
      </c>
      <c r="C150" s="593"/>
      <c r="D150" s="321" t="s">
        <v>595</v>
      </c>
    </row>
    <row r="151" spans="1:4" ht="15.6" customHeight="1" x14ac:dyDescent="0.2">
      <c r="B151" s="312"/>
      <c r="D151" s="322"/>
    </row>
    <row r="152" spans="1:4" x14ac:dyDescent="0.2">
      <c r="A152" s="266" t="s">
        <v>596</v>
      </c>
      <c r="B152" s="323" t="s">
        <v>597</v>
      </c>
      <c r="C152" s="312" t="s">
        <v>598</v>
      </c>
    </row>
    <row r="153" spans="1:4" x14ac:dyDescent="0.2">
      <c r="A153" s="266" t="s">
        <v>422</v>
      </c>
      <c r="B153" s="323" t="s">
        <v>599</v>
      </c>
      <c r="C153" s="312" t="s">
        <v>600</v>
      </c>
    </row>
    <row r="154" spans="1:4" x14ac:dyDescent="0.2">
      <c r="A154" s="266" t="s">
        <v>422</v>
      </c>
      <c r="B154" s="323" t="s">
        <v>601</v>
      </c>
      <c r="C154" s="312" t="s">
        <v>602</v>
      </c>
    </row>
    <row r="155" spans="1:4" x14ac:dyDescent="0.2">
      <c r="A155" s="266" t="s">
        <v>422</v>
      </c>
      <c r="B155" s="278" t="s">
        <v>207</v>
      </c>
      <c r="C155" s="312" t="s">
        <v>603</v>
      </c>
      <c r="D155" s="267" t="s">
        <v>604</v>
      </c>
    </row>
    <row r="156" spans="1:4" x14ac:dyDescent="0.2">
      <c r="A156" s="266" t="s">
        <v>422</v>
      </c>
      <c r="B156" s="278" t="s">
        <v>605</v>
      </c>
      <c r="C156" s="312" t="s">
        <v>606</v>
      </c>
    </row>
    <row r="157" spans="1:4" x14ac:dyDescent="0.2">
      <c r="A157" s="266" t="s">
        <v>422</v>
      </c>
      <c r="B157" s="278" t="s">
        <v>607</v>
      </c>
      <c r="C157" s="312" t="s">
        <v>608</v>
      </c>
      <c r="D157" s="267" t="s">
        <v>609</v>
      </c>
    </row>
    <row r="158" spans="1:4" x14ac:dyDescent="0.2">
      <c r="A158" s="266" t="s">
        <v>422</v>
      </c>
      <c r="B158" s="278" t="s">
        <v>610</v>
      </c>
      <c r="C158" s="312" t="s">
        <v>611</v>
      </c>
    </row>
    <row r="159" spans="1:4" x14ac:dyDescent="0.2">
      <c r="A159" s="266" t="s">
        <v>422</v>
      </c>
      <c r="B159" s="278" t="s">
        <v>612</v>
      </c>
      <c r="C159" s="312" t="s">
        <v>788</v>
      </c>
      <c r="D159" s="267" t="s">
        <v>613</v>
      </c>
    </row>
    <row r="160" spans="1:4" ht="30" x14ac:dyDescent="0.2">
      <c r="A160" s="266" t="s">
        <v>422</v>
      </c>
      <c r="B160" s="278" t="s">
        <v>614</v>
      </c>
      <c r="C160" s="312" t="s">
        <v>615</v>
      </c>
      <c r="D160" s="324" t="s">
        <v>616</v>
      </c>
    </row>
    <row r="161" spans="1:4" x14ac:dyDescent="0.2">
      <c r="B161" s="278"/>
      <c r="D161" s="324"/>
    </row>
    <row r="162" spans="1:4" ht="25.5" x14ac:dyDescent="0.2">
      <c r="A162" s="279" t="s">
        <v>617</v>
      </c>
      <c r="B162" s="312" t="s">
        <v>484</v>
      </c>
      <c r="C162" s="312" t="s">
        <v>618</v>
      </c>
      <c r="D162" s="299" t="s">
        <v>488</v>
      </c>
    </row>
    <row r="163" spans="1:4" ht="25.5" x14ac:dyDescent="0.2">
      <c r="A163" s="266" t="s">
        <v>422</v>
      </c>
      <c r="B163" s="312" t="s">
        <v>619</v>
      </c>
      <c r="C163" s="312" t="s">
        <v>789</v>
      </c>
      <c r="D163" s="299"/>
    </row>
    <row r="164" spans="1:4" ht="38.25" x14ac:dyDescent="0.2">
      <c r="A164" s="266" t="s">
        <v>422</v>
      </c>
      <c r="B164" s="312" t="s">
        <v>790</v>
      </c>
      <c r="C164" s="312" t="s">
        <v>620</v>
      </c>
      <c r="D164" s="299" t="s">
        <v>791</v>
      </c>
    </row>
    <row r="165" spans="1:4" ht="25.5" x14ac:dyDescent="0.2">
      <c r="A165" s="266" t="s">
        <v>422</v>
      </c>
      <c r="B165" s="312" t="s">
        <v>621</v>
      </c>
      <c r="C165" s="312" t="s">
        <v>494</v>
      </c>
      <c r="D165" s="299" t="s">
        <v>495</v>
      </c>
    </row>
    <row r="166" spans="1:4" ht="51" x14ac:dyDescent="0.2">
      <c r="A166" s="266" t="s">
        <v>622</v>
      </c>
      <c r="B166" s="312" t="s">
        <v>623</v>
      </c>
      <c r="C166" s="312" t="s">
        <v>624</v>
      </c>
      <c r="D166" s="299" t="s">
        <v>792</v>
      </c>
    </row>
    <row r="167" spans="1:4" x14ac:dyDescent="0.2">
      <c r="B167" s="278"/>
    </row>
    <row r="168" spans="1:4" ht="45" x14ac:dyDescent="0.2">
      <c r="A168" s="273" t="s">
        <v>625</v>
      </c>
      <c r="B168" s="314"/>
      <c r="C168" s="315" t="s">
        <v>526</v>
      </c>
      <c r="D168" s="276"/>
    </row>
    <row r="169" spans="1:4" ht="25.5" x14ac:dyDescent="0.2">
      <c r="A169" s="266" t="s">
        <v>422</v>
      </c>
      <c r="B169" s="278" t="s">
        <v>626</v>
      </c>
      <c r="C169" s="312" t="s">
        <v>627</v>
      </c>
      <c r="D169" s="267" t="s">
        <v>628</v>
      </c>
    </row>
    <row r="170" spans="1:4" x14ac:dyDescent="0.2">
      <c r="B170" s="278"/>
    </row>
    <row r="171" spans="1:4" x14ac:dyDescent="0.2">
      <c r="A171" s="273" t="s">
        <v>629</v>
      </c>
      <c r="B171" s="314"/>
      <c r="C171" s="275"/>
      <c r="D171" s="276"/>
    </row>
    <row r="172" spans="1:4" ht="25.5" x14ac:dyDescent="0.2">
      <c r="A172" s="266" t="s">
        <v>422</v>
      </c>
      <c r="B172" s="278" t="s">
        <v>630</v>
      </c>
      <c r="C172" s="312" t="s">
        <v>631</v>
      </c>
      <c r="D172" s="267" t="s">
        <v>793</v>
      </c>
    </row>
    <row r="173" spans="1:4" x14ac:dyDescent="0.2">
      <c r="A173" s="325" t="s">
        <v>632</v>
      </c>
      <c r="B173" s="314"/>
      <c r="C173" s="275"/>
      <c r="D173" s="276"/>
    </row>
    <row r="174" spans="1:4" s="329" customFormat="1" ht="30" x14ac:dyDescent="0.25">
      <c r="A174" s="280" t="s">
        <v>422</v>
      </c>
      <c r="B174" s="326" t="s">
        <v>633</v>
      </c>
      <c r="C174" s="327" t="s">
        <v>634</v>
      </c>
      <c r="D174" s="328" t="s">
        <v>635</v>
      </c>
    </row>
    <row r="175" spans="1:4" s="329" customFormat="1" x14ac:dyDescent="0.25">
      <c r="A175" s="280" t="s">
        <v>20</v>
      </c>
      <c r="B175" s="326"/>
      <c r="C175" s="327"/>
      <c r="D175" s="328"/>
    </row>
    <row r="176" spans="1:4" ht="30" x14ac:dyDescent="0.2">
      <c r="A176" s="273" t="s">
        <v>636</v>
      </c>
      <c r="B176" s="314"/>
      <c r="C176" s="275" t="s">
        <v>637</v>
      </c>
      <c r="D176" s="276"/>
    </row>
    <row r="177" spans="1:12" x14ac:dyDescent="0.2">
      <c r="A177" s="277" t="s">
        <v>527</v>
      </c>
      <c r="B177" s="277" t="s">
        <v>13</v>
      </c>
      <c r="C177" s="312" t="s">
        <v>427</v>
      </c>
      <c r="D177" s="299"/>
    </row>
    <row r="178" spans="1:12" x14ac:dyDescent="0.2">
      <c r="A178" s="277" t="s">
        <v>527</v>
      </c>
      <c r="B178" s="277" t="s">
        <v>190</v>
      </c>
      <c r="C178" s="312" t="s">
        <v>427</v>
      </c>
      <c r="D178" s="299"/>
    </row>
    <row r="179" spans="1:12" x14ac:dyDescent="0.2">
      <c r="A179" s="277" t="s">
        <v>527</v>
      </c>
      <c r="B179" s="277" t="s">
        <v>53</v>
      </c>
      <c r="C179" s="312" t="s">
        <v>427</v>
      </c>
      <c r="D179" s="299"/>
    </row>
    <row r="180" spans="1:12" x14ac:dyDescent="0.2">
      <c r="A180" s="277" t="s">
        <v>527</v>
      </c>
      <c r="B180" s="277" t="s">
        <v>638</v>
      </c>
      <c r="C180" s="312" t="s">
        <v>427</v>
      </c>
      <c r="D180" s="299"/>
    </row>
    <row r="181" spans="1:12" x14ac:dyDescent="0.2">
      <c r="A181" s="277" t="s">
        <v>527</v>
      </c>
      <c r="B181" s="277" t="s">
        <v>30</v>
      </c>
      <c r="C181" s="312" t="s">
        <v>427</v>
      </c>
      <c r="D181" s="299"/>
    </row>
    <row r="182" spans="1:12" x14ac:dyDescent="0.2">
      <c r="A182" s="277" t="s">
        <v>527</v>
      </c>
      <c r="B182" s="277" t="s">
        <v>430</v>
      </c>
      <c r="C182" s="312" t="s">
        <v>427</v>
      </c>
      <c r="D182" s="299"/>
    </row>
    <row r="183" spans="1:12" x14ac:dyDescent="0.2">
      <c r="A183" s="277" t="s">
        <v>527</v>
      </c>
      <c r="B183" s="277" t="s">
        <v>43</v>
      </c>
      <c r="C183" s="312" t="s">
        <v>427</v>
      </c>
      <c r="D183" s="299"/>
    </row>
    <row r="184" spans="1:12" ht="25.5" x14ac:dyDescent="0.2">
      <c r="A184" s="277" t="s">
        <v>20</v>
      </c>
      <c r="B184" s="312" t="s">
        <v>639</v>
      </c>
      <c r="C184" s="312" t="s">
        <v>640</v>
      </c>
      <c r="D184" s="299" t="s">
        <v>794</v>
      </c>
    </row>
    <row r="185" spans="1:12" ht="25.5" x14ac:dyDescent="0.2">
      <c r="A185" s="266" t="s">
        <v>641</v>
      </c>
      <c r="B185" s="312" t="s">
        <v>642</v>
      </c>
      <c r="C185" s="312" t="s">
        <v>795</v>
      </c>
      <c r="D185" s="299" t="s">
        <v>643</v>
      </c>
    </row>
    <row r="186" spans="1:12" x14ac:dyDescent="0.2">
      <c r="A186" s="277">
        <v>1</v>
      </c>
      <c r="B186" s="312" t="s">
        <v>13</v>
      </c>
      <c r="C186" s="312" t="s">
        <v>644</v>
      </c>
      <c r="D186" s="299"/>
    </row>
    <row r="187" spans="1:12" x14ac:dyDescent="0.2">
      <c r="A187" s="277" t="s">
        <v>422</v>
      </c>
      <c r="B187" s="312" t="s">
        <v>645</v>
      </c>
      <c r="C187" s="312" t="s">
        <v>796</v>
      </c>
      <c r="D187" s="299"/>
    </row>
    <row r="188" spans="1:12" x14ac:dyDescent="0.2">
      <c r="A188" s="277" t="s">
        <v>422</v>
      </c>
      <c r="B188" s="312" t="s">
        <v>24</v>
      </c>
      <c r="C188" s="312" t="s">
        <v>646</v>
      </c>
      <c r="D188" s="299" t="s">
        <v>647</v>
      </c>
    </row>
    <row r="189" spans="1:12" ht="51" x14ac:dyDescent="0.2">
      <c r="A189" s="277">
        <v>2</v>
      </c>
      <c r="B189" s="312" t="s">
        <v>648</v>
      </c>
      <c r="C189" s="312" t="s">
        <v>649</v>
      </c>
      <c r="D189" s="299" t="s">
        <v>650</v>
      </c>
    </row>
    <row r="190" spans="1:12" x14ac:dyDescent="0.2">
      <c r="A190" s="277" t="s">
        <v>422</v>
      </c>
      <c r="B190" s="312"/>
      <c r="D190" s="299"/>
    </row>
    <row r="191" spans="1:12" ht="25.5" x14ac:dyDescent="0.2">
      <c r="A191" s="277">
        <v>3</v>
      </c>
      <c r="B191" s="312" t="s">
        <v>651</v>
      </c>
      <c r="C191" s="312" t="s">
        <v>652</v>
      </c>
      <c r="D191" s="299" t="s">
        <v>653</v>
      </c>
    </row>
    <row r="192" spans="1:12" ht="33.6" customHeight="1" x14ac:dyDescent="0.2">
      <c r="A192" s="277" t="s">
        <v>422</v>
      </c>
      <c r="B192" s="313" t="s">
        <v>654</v>
      </c>
      <c r="C192" s="585" t="s">
        <v>655</v>
      </c>
      <c r="D192" s="586"/>
      <c r="E192" s="330"/>
      <c r="F192" s="330"/>
      <c r="G192" s="330"/>
      <c r="H192" s="330"/>
      <c r="I192" s="330"/>
      <c r="J192" s="330"/>
      <c r="K192" s="330"/>
      <c r="L192" s="330"/>
    </row>
    <row r="193" spans="1:12" ht="25.5" x14ac:dyDescent="0.2">
      <c r="A193" s="266" t="s">
        <v>528</v>
      </c>
      <c r="B193" s="312" t="s">
        <v>797</v>
      </c>
      <c r="C193" s="312" t="s">
        <v>656</v>
      </c>
      <c r="D193" s="299" t="s">
        <v>657</v>
      </c>
    </row>
    <row r="194" spans="1:12" ht="33.6" customHeight="1" x14ac:dyDescent="0.2">
      <c r="A194" s="277"/>
      <c r="B194" s="313" t="s">
        <v>658</v>
      </c>
      <c r="C194" s="331" t="s">
        <v>659</v>
      </c>
      <c r="D194" s="332" t="s">
        <v>660</v>
      </c>
      <c r="E194" s="330"/>
      <c r="F194" s="330"/>
      <c r="G194" s="330"/>
      <c r="H194" s="330"/>
      <c r="I194" s="330"/>
      <c r="J194" s="330"/>
      <c r="K194" s="330"/>
      <c r="L194" s="330"/>
    </row>
    <row r="195" spans="1:12" ht="20.45" customHeight="1" x14ac:dyDescent="0.2">
      <c r="A195" s="273" t="s">
        <v>661</v>
      </c>
      <c r="B195" s="314"/>
      <c r="C195" s="333" t="s">
        <v>662</v>
      </c>
      <c r="D195" s="276" t="s">
        <v>663</v>
      </c>
    </row>
    <row r="196" spans="1:12" ht="30" x14ac:dyDescent="0.2">
      <c r="A196" s="266" t="s">
        <v>664</v>
      </c>
      <c r="B196" s="278" t="s">
        <v>798</v>
      </c>
      <c r="C196" s="312" t="s">
        <v>665</v>
      </c>
      <c r="D196" s="267" t="s">
        <v>666</v>
      </c>
    </row>
    <row r="197" spans="1:12" ht="25.5" x14ac:dyDescent="0.2">
      <c r="A197" s="266" t="s">
        <v>422</v>
      </c>
      <c r="B197" s="278"/>
      <c r="C197" s="312" t="s">
        <v>667</v>
      </c>
      <c r="D197" s="299"/>
    </row>
    <row r="198" spans="1:12" ht="51" x14ac:dyDescent="0.2">
      <c r="A198" s="266" t="s">
        <v>422</v>
      </c>
      <c r="B198" s="278"/>
      <c r="C198" s="312" t="s">
        <v>668</v>
      </c>
      <c r="D198" s="299"/>
    </row>
    <row r="199" spans="1:12" ht="25.5" x14ac:dyDescent="0.2">
      <c r="A199" s="334" t="s">
        <v>669</v>
      </c>
      <c r="B199" s="278"/>
      <c r="C199" s="312" t="s">
        <v>670</v>
      </c>
      <c r="D199" s="267" t="s">
        <v>671</v>
      </c>
    </row>
    <row r="200" spans="1:12" ht="18" customHeight="1" x14ac:dyDescent="0.2">
      <c r="A200" s="273" t="s">
        <v>367</v>
      </c>
      <c r="B200" s="314"/>
      <c r="C200" s="275"/>
      <c r="D200" s="276"/>
    </row>
    <row r="201" spans="1:12" ht="25.5" x14ac:dyDescent="0.2">
      <c r="A201" s="266" t="s">
        <v>422</v>
      </c>
      <c r="B201" s="312" t="s">
        <v>28</v>
      </c>
      <c r="C201" s="312" t="s">
        <v>672</v>
      </c>
      <c r="D201" s="267" t="s">
        <v>673</v>
      </c>
    </row>
    <row r="202" spans="1:12" x14ac:dyDescent="0.2">
      <c r="A202" s="266" t="s">
        <v>422</v>
      </c>
      <c r="B202" s="312" t="s">
        <v>674</v>
      </c>
      <c r="C202" s="312" t="s">
        <v>675</v>
      </c>
      <c r="D202" s="267" t="s">
        <v>673</v>
      </c>
    </row>
    <row r="203" spans="1:12" x14ac:dyDescent="0.2">
      <c r="A203" s="266" t="s">
        <v>422</v>
      </c>
      <c r="B203" s="312" t="s">
        <v>676</v>
      </c>
      <c r="C203" s="312" t="s">
        <v>677</v>
      </c>
    </row>
    <row r="204" spans="1:12" x14ac:dyDescent="0.2">
      <c r="A204" s="266" t="s">
        <v>422</v>
      </c>
      <c r="B204" s="312"/>
    </row>
    <row r="205" spans="1:12" x14ac:dyDescent="0.2">
      <c r="B205" s="312"/>
    </row>
    <row r="206" spans="1:12" ht="30" x14ac:dyDescent="0.2">
      <c r="A206" s="335" t="s">
        <v>678</v>
      </c>
      <c r="B206" s="336"/>
      <c r="C206" s="337"/>
      <c r="D206" s="338"/>
    </row>
    <row r="207" spans="1:12" ht="30" x14ac:dyDescent="0.2">
      <c r="A207" s="339" t="s">
        <v>679</v>
      </c>
      <c r="B207" s="340" t="s">
        <v>680</v>
      </c>
      <c r="C207" s="341" t="s">
        <v>681</v>
      </c>
      <c r="D207" s="342" t="s">
        <v>20</v>
      </c>
    </row>
    <row r="208" spans="1:12" ht="30" x14ac:dyDescent="0.2">
      <c r="A208" s="339" t="s">
        <v>422</v>
      </c>
      <c r="B208" s="340" t="s">
        <v>682</v>
      </c>
      <c r="C208" s="341" t="s">
        <v>683</v>
      </c>
      <c r="D208" s="342" t="s">
        <v>20</v>
      </c>
    </row>
    <row r="209" spans="1:4" x14ac:dyDescent="0.2">
      <c r="A209" s="339" t="s">
        <v>422</v>
      </c>
      <c r="B209" s="340" t="s">
        <v>684</v>
      </c>
      <c r="C209" s="341" t="s">
        <v>685</v>
      </c>
      <c r="D209" s="342" t="s">
        <v>20</v>
      </c>
    </row>
    <row r="210" spans="1:4" x14ac:dyDescent="0.2">
      <c r="A210" s="339" t="s">
        <v>422</v>
      </c>
      <c r="B210" s="340"/>
      <c r="C210" s="341"/>
      <c r="D210" s="342"/>
    </row>
    <row r="211" spans="1:4" s="345" customFormat="1" ht="54" customHeight="1" x14ac:dyDescent="0.2">
      <c r="A211" s="343" t="s">
        <v>422</v>
      </c>
      <c r="B211" s="344" t="s">
        <v>686</v>
      </c>
      <c r="C211" s="587" t="s">
        <v>687</v>
      </c>
      <c r="D211" s="588"/>
    </row>
  </sheetData>
  <sheetProtection password="EB1C" sheet="1" objects="1" scenarios="1"/>
  <mergeCells count="9">
    <mergeCell ref="B20:C20"/>
    <mergeCell ref="A1:D1"/>
    <mergeCell ref="C192:D192"/>
    <mergeCell ref="C211:D211"/>
    <mergeCell ref="B44:C44"/>
    <mergeCell ref="C92:D92"/>
    <mergeCell ref="B119:D119"/>
    <mergeCell ref="C143:D143"/>
    <mergeCell ref="B150:C150"/>
  </mergeCells>
  <phoneticPr fontId="0" type="noConversion"/>
  <printOptions horizontalCentered="1"/>
  <pageMargins left="0.2" right="0.2" top="0.2" bottom="0.51" header="0.5" footer="0.25"/>
  <pageSetup orientation="portrait" r:id="rId1"/>
  <headerFooter alignWithMargins="0">
    <oddFooter>&amp;L&amp;8
File: &amp;F
Tab: &amp;A&amp;R&amp;8
&amp;D
&amp;T</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indexed="46"/>
    <pageSetUpPr fitToPage="1"/>
  </sheetPr>
  <dimension ref="B2:T58"/>
  <sheetViews>
    <sheetView showGridLines="0" showRowColHeaders="0" topLeftCell="A3" zoomScale="80" zoomScaleNormal="80" workbookViewId="0">
      <selection activeCell="B11" sqref="B11:K16"/>
    </sheetView>
  </sheetViews>
  <sheetFormatPr defaultColWidth="9.140625" defaultRowHeight="15.75" x14ac:dyDescent="0.25"/>
  <cols>
    <col min="1" max="1" width="6.7109375" style="16" customWidth="1"/>
    <col min="2" max="2" width="9.140625" style="15"/>
    <col min="3" max="3" width="27" style="15" customWidth="1"/>
    <col min="4" max="4" width="39.28515625" style="15" customWidth="1"/>
    <col min="5" max="5" width="5.7109375" style="15" customWidth="1"/>
    <col min="6" max="9" width="12.7109375" style="15" customWidth="1"/>
    <col min="10" max="10" width="9.140625" style="15"/>
    <col min="11" max="11" width="14.42578125" style="15" customWidth="1"/>
    <col min="12" max="12" width="2.140625" style="15" customWidth="1"/>
    <col min="13" max="13" width="12.5703125" style="511" customWidth="1"/>
    <col min="14" max="14" width="3.5703125" style="511" customWidth="1"/>
    <col min="15" max="20" width="9.140625" style="511"/>
    <col min="21" max="16384" width="9.140625" style="16"/>
  </cols>
  <sheetData>
    <row r="2" spans="2:20" s="7" customFormat="1" ht="18" customHeight="1" x14ac:dyDescent="0.2">
      <c r="B2" s="1313" t="s">
        <v>770</v>
      </c>
      <c r="C2" s="1314"/>
      <c r="D2" s="1314"/>
      <c r="E2" s="1315"/>
      <c r="F2" s="506" t="s">
        <v>13</v>
      </c>
      <c r="G2" s="1287">
        <f ca="1">TODAY()</f>
        <v>46027</v>
      </c>
      <c r="H2" s="1287"/>
      <c r="I2" s="508" t="s">
        <v>77</v>
      </c>
      <c r="J2" s="1288" t="str">
        <f>IF('START HERE'!E19="","",'START HERE'!E19)</f>
        <v/>
      </c>
      <c r="K2" s="1289"/>
      <c r="M2" s="196"/>
      <c r="N2" s="196"/>
      <c r="O2" s="196"/>
      <c r="P2" s="196"/>
      <c r="Q2" s="196"/>
      <c r="R2" s="196"/>
      <c r="S2" s="196"/>
      <c r="T2" s="196"/>
    </row>
    <row r="3" spans="2:20" s="7" customFormat="1" ht="30.75" customHeight="1" x14ac:dyDescent="0.2">
      <c r="B3" s="1316"/>
      <c r="C3" s="1317"/>
      <c r="D3" s="1317"/>
      <c r="E3" s="1318"/>
      <c r="F3" s="506" t="s">
        <v>33</v>
      </c>
      <c r="G3" s="1286" t="str">
        <f>IF('START HERE'!E18="","Go to Start Here Tab to Complete",'START HERE'!E18)</f>
        <v>Go to Start Here Tab to Complete</v>
      </c>
      <c r="H3" s="1286"/>
      <c r="I3" s="1286"/>
      <c r="J3" s="1286"/>
      <c r="K3" s="1286"/>
      <c r="M3" s="196"/>
      <c r="N3" s="196"/>
      <c r="O3" s="196"/>
      <c r="P3" s="196"/>
      <c r="Q3" s="196"/>
      <c r="R3" s="196"/>
      <c r="S3" s="196"/>
      <c r="T3" s="196"/>
    </row>
    <row r="4" spans="2:20" s="7" customFormat="1" ht="18" customHeight="1" x14ac:dyDescent="0.2">
      <c r="B4" s="1316"/>
      <c r="C4" s="1317"/>
      <c r="D4" s="1317"/>
      <c r="E4" s="1318"/>
      <c r="F4" s="506" t="s">
        <v>27</v>
      </c>
      <c r="G4" s="1312" t="str">
        <f>IF('START HERE'!E22="","",'START HERE'!E22)</f>
        <v/>
      </c>
      <c r="H4" s="1312"/>
      <c r="I4" s="507" t="s">
        <v>30</v>
      </c>
      <c r="J4" s="1294" t="str">
        <f>IF('START HERE'!E23="","",'START HERE'!E23)</f>
        <v/>
      </c>
      <c r="K4" s="1294"/>
      <c r="M4" s="196"/>
      <c r="N4" s="196"/>
      <c r="O4" s="196"/>
      <c r="P4" s="196"/>
      <c r="Q4" s="196"/>
      <c r="R4" s="196"/>
      <c r="S4" s="196"/>
      <c r="T4" s="196"/>
    </row>
    <row r="5" spans="2:20" s="7" customFormat="1" ht="18" customHeight="1" x14ac:dyDescent="0.2">
      <c r="B5" s="1316"/>
      <c r="C5" s="1317"/>
      <c r="D5" s="1317"/>
      <c r="E5" s="1318"/>
      <c r="F5" s="506" t="s">
        <v>31</v>
      </c>
      <c r="G5" s="1311" t="str">
        <f>IF('START HERE'!E21="","",'START HERE'!E21)</f>
        <v/>
      </c>
      <c r="H5" s="1311"/>
      <c r="I5" s="1311"/>
      <c r="J5" s="1311"/>
      <c r="K5" s="1311"/>
      <c r="M5" s="196"/>
      <c r="N5" s="196"/>
      <c r="O5" s="196"/>
      <c r="P5" s="196"/>
      <c r="Q5" s="196"/>
      <c r="R5" s="196"/>
      <c r="S5" s="196"/>
      <c r="T5" s="196"/>
    </row>
    <row r="6" spans="2:20" s="7" customFormat="1" ht="22.5" customHeight="1" x14ac:dyDescent="0.2">
      <c r="B6" s="1319"/>
      <c r="C6" s="1320"/>
      <c r="D6" s="1320"/>
      <c r="E6" s="1321"/>
      <c r="F6" s="506" t="s">
        <v>26</v>
      </c>
      <c r="G6" s="1311" t="str">
        <f>IF('START HERE'!E24="","",'START HERE'!E24)</f>
        <v/>
      </c>
      <c r="H6" s="1311"/>
      <c r="I6" s="1311"/>
      <c r="J6" s="1311"/>
      <c r="K6" s="1311"/>
      <c r="M6" s="196"/>
      <c r="N6" s="196"/>
      <c r="O6" s="196"/>
      <c r="P6" s="196"/>
      <c r="Q6" s="196"/>
      <c r="R6" s="196"/>
      <c r="S6" s="196"/>
      <c r="T6" s="196"/>
    </row>
    <row r="7" spans="2:20" ht="22.5" customHeight="1" x14ac:dyDescent="0.25">
      <c r="B7" s="1298" t="s">
        <v>767</v>
      </c>
      <c r="C7" s="1298"/>
      <c r="D7" s="1298"/>
      <c r="E7" s="1298"/>
      <c r="F7" s="1298"/>
      <c r="G7" s="1298"/>
      <c r="H7" s="1298"/>
      <c r="I7" s="1298"/>
      <c r="J7" s="1298"/>
      <c r="K7" s="1298"/>
      <c r="L7" s="509"/>
      <c r="M7" s="514"/>
      <c r="N7" s="514"/>
    </row>
    <row r="8" spans="2:20" ht="25.5" customHeight="1" x14ac:dyDescent="0.45">
      <c r="B8" s="1299" t="s">
        <v>766</v>
      </c>
      <c r="C8" s="1299"/>
      <c r="D8" s="1299"/>
      <c r="E8" s="1299"/>
      <c r="F8" s="1299"/>
      <c r="G8" s="1299"/>
      <c r="H8" s="1299"/>
      <c r="I8" s="1299"/>
      <c r="J8" s="1299"/>
      <c r="K8" s="1299"/>
      <c r="L8" s="510"/>
      <c r="M8" s="514"/>
      <c r="N8" s="514"/>
    </row>
    <row r="9" spans="2:20" ht="52.15" customHeight="1" thickBot="1" x14ac:dyDescent="0.3">
      <c r="B9" s="1295" t="s">
        <v>126</v>
      </c>
      <c r="C9" s="1296"/>
      <c r="D9" s="1296"/>
      <c r="E9" s="1296"/>
      <c r="F9" s="1296"/>
      <c r="G9" s="1296"/>
      <c r="H9" s="1296"/>
      <c r="I9" s="1296"/>
      <c r="J9" s="1296"/>
      <c r="K9" s="1297"/>
      <c r="L9" s="55"/>
      <c r="M9" s="1291" t="s">
        <v>136</v>
      </c>
      <c r="N9" s="1292"/>
      <c r="O9" s="1292"/>
      <c r="P9" s="1293"/>
      <c r="Q9" s="529"/>
    </row>
    <row r="10" spans="2:20" ht="24" customHeight="1" thickBot="1" x14ac:dyDescent="0.3">
      <c r="B10" s="1300" t="s">
        <v>195</v>
      </c>
      <c r="C10" s="1301"/>
      <c r="D10" s="1301"/>
      <c r="E10" s="1301"/>
      <c r="F10" s="1301"/>
      <c r="G10" s="1301"/>
      <c r="H10" s="1301"/>
      <c r="I10" s="1301"/>
      <c r="J10" s="1301"/>
      <c r="K10" s="1302"/>
      <c r="L10" s="55"/>
      <c r="M10" s="514"/>
      <c r="N10" s="514"/>
      <c r="O10" s="514"/>
      <c r="P10" s="514"/>
    </row>
    <row r="11" spans="2:20" ht="20.100000000000001" customHeight="1" x14ac:dyDescent="0.25">
      <c r="B11" s="1259"/>
      <c r="C11" s="1303"/>
      <c r="D11" s="1303"/>
      <c r="E11" s="1303"/>
      <c r="F11" s="1303"/>
      <c r="G11" s="1303"/>
      <c r="H11" s="1303"/>
      <c r="I11" s="1303"/>
      <c r="J11" s="1303"/>
      <c r="K11" s="1304"/>
      <c r="M11" s="1290" t="s">
        <v>197</v>
      </c>
      <c r="N11" s="1290"/>
      <c r="O11" s="1290"/>
      <c r="P11" s="1290"/>
      <c r="Q11" s="515"/>
    </row>
    <row r="12" spans="2:20" ht="20.100000000000001" customHeight="1" x14ac:dyDescent="0.25">
      <c r="B12" s="1262"/>
      <c r="C12" s="1305"/>
      <c r="D12" s="1305"/>
      <c r="E12" s="1305"/>
      <c r="F12" s="1305"/>
      <c r="G12" s="1305"/>
      <c r="H12" s="1305"/>
      <c r="I12" s="1305"/>
      <c r="J12" s="1305"/>
      <c r="K12" s="1306"/>
      <c r="M12" s="1290"/>
      <c r="N12" s="1290"/>
      <c r="O12" s="1290"/>
      <c r="P12" s="1290"/>
      <c r="Q12" s="515"/>
    </row>
    <row r="13" spans="2:20" ht="20.100000000000001" customHeight="1" x14ac:dyDescent="0.25">
      <c r="B13" s="1262"/>
      <c r="C13" s="1305"/>
      <c r="D13" s="1305"/>
      <c r="E13" s="1305"/>
      <c r="F13" s="1305"/>
      <c r="G13" s="1305"/>
      <c r="H13" s="1305"/>
      <c r="I13" s="1305"/>
      <c r="J13" s="1305"/>
      <c r="K13" s="1306"/>
      <c r="M13" s="1290"/>
      <c r="N13" s="1290"/>
      <c r="O13" s="1290"/>
      <c r="P13" s="1290"/>
      <c r="Q13" s="515"/>
    </row>
    <row r="14" spans="2:20" ht="20.100000000000001" customHeight="1" x14ac:dyDescent="0.25">
      <c r="B14" s="1307"/>
      <c r="C14" s="1305"/>
      <c r="D14" s="1305"/>
      <c r="E14" s="1305"/>
      <c r="F14" s="1305"/>
      <c r="G14" s="1305"/>
      <c r="H14" s="1305"/>
      <c r="I14" s="1305"/>
      <c r="J14" s="1305"/>
      <c r="K14" s="1306"/>
      <c r="M14" s="1290"/>
      <c r="N14" s="1290"/>
      <c r="O14" s="1290"/>
      <c r="P14" s="1290"/>
      <c r="Q14" s="515"/>
    </row>
    <row r="15" spans="2:20" ht="20.100000000000001" customHeight="1" x14ac:dyDescent="0.25">
      <c r="B15" s="1307"/>
      <c r="C15" s="1305"/>
      <c r="D15" s="1305"/>
      <c r="E15" s="1305"/>
      <c r="F15" s="1305"/>
      <c r="G15" s="1305"/>
      <c r="H15" s="1305"/>
      <c r="I15" s="1305"/>
      <c r="J15" s="1305"/>
      <c r="K15" s="1306"/>
      <c r="M15" s="1290"/>
      <c r="N15" s="1290"/>
      <c r="O15" s="1290"/>
      <c r="P15" s="1290"/>
      <c r="Q15" s="515"/>
    </row>
    <row r="16" spans="2:20" ht="54.75" customHeight="1" thickBot="1" x14ac:dyDescent="0.3">
      <c r="B16" s="1308"/>
      <c r="C16" s="1309"/>
      <c r="D16" s="1309"/>
      <c r="E16" s="1309"/>
      <c r="F16" s="1309"/>
      <c r="G16" s="1309"/>
      <c r="H16" s="1309"/>
      <c r="I16" s="1309"/>
      <c r="J16" s="1309"/>
      <c r="K16" s="1310"/>
      <c r="M16" s="515"/>
      <c r="N16" s="515"/>
      <c r="O16" s="515"/>
      <c r="P16" s="515"/>
      <c r="Q16" s="515"/>
    </row>
    <row r="17" spans="2:20" ht="42" customHeight="1" thickBot="1" x14ac:dyDescent="0.3">
      <c r="B17" s="1253" t="s">
        <v>768</v>
      </c>
      <c r="C17" s="1254"/>
      <c r="D17" s="1254"/>
      <c r="E17" s="1254"/>
      <c r="F17" s="1254"/>
      <c r="G17" s="1254"/>
      <c r="H17" s="1254"/>
      <c r="I17" s="1254"/>
      <c r="J17" s="1254"/>
      <c r="K17" s="1255"/>
    </row>
    <row r="18" spans="2:20" ht="20.100000000000001" customHeight="1" x14ac:dyDescent="0.25">
      <c r="B18" s="1259"/>
      <c r="C18" s="1260"/>
      <c r="D18" s="1260"/>
      <c r="E18" s="1260"/>
      <c r="F18" s="1260"/>
      <c r="G18" s="1260"/>
      <c r="H18" s="1260"/>
      <c r="I18" s="1260"/>
      <c r="J18" s="1260"/>
      <c r="K18" s="1261"/>
    </row>
    <row r="19" spans="2:20" ht="20.100000000000001" customHeight="1" x14ac:dyDescent="0.25">
      <c r="B19" s="1262"/>
      <c r="C19" s="1263"/>
      <c r="D19" s="1263"/>
      <c r="E19" s="1263"/>
      <c r="F19" s="1263"/>
      <c r="G19" s="1263"/>
      <c r="H19" s="1263"/>
      <c r="I19" s="1263"/>
      <c r="J19" s="1263"/>
      <c r="K19" s="1264"/>
      <c r="M19" s="517"/>
      <c r="N19" s="517"/>
      <c r="O19" s="517"/>
      <c r="P19" s="517"/>
      <c r="Q19" s="516"/>
      <c r="R19" s="516"/>
    </row>
    <row r="20" spans="2:20" ht="20.100000000000001" customHeight="1" x14ac:dyDescent="0.25">
      <c r="B20" s="1262"/>
      <c r="C20" s="1263"/>
      <c r="D20" s="1263"/>
      <c r="E20" s="1263"/>
      <c r="F20" s="1263"/>
      <c r="G20" s="1263"/>
      <c r="H20" s="1263"/>
      <c r="I20" s="1263"/>
      <c r="J20" s="1263"/>
      <c r="K20" s="1264"/>
      <c r="M20" s="517"/>
      <c r="N20" s="517"/>
      <c r="O20" s="517"/>
      <c r="P20" s="517"/>
      <c r="Q20" s="516"/>
      <c r="R20" s="516"/>
    </row>
    <row r="21" spans="2:20" ht="20.100000000000001" customHeight="1" x14ac:dyDescent="0.25">
      <c r="B21" s="1262"/>
      <c r="C21" s="1263"/>
      <c r="D21" s="1263"/>
      <c r="E21" s="1263"/>
      <c r="F21" s="1263"/>
      <c r="G21" s="1263"/>
      <c r="H21" s="1263"/>
      <c r="I21" s="1263"/>
      <c r="J21" s="1263"/>
      <c r="K21" s="1264"/>
      <c r="M21" s="517"/>
      <c r="N21" s="517"/>
      <c r="O21" s="517"/>
      <c r="P21" s="517"/>
      <c r="Q21" s="516"/>
      <c r="R21" s="516"/>
    </row>
    <row r="22" spans="2:20" ht="20.100000000000001" customHeight="1" x14ac:dyDescent="0.25">
      <c r="B22" s="1262"/>
      <c r="C22" s="1263"/>
      <c r="D22" s="1263"/>
      <c r="E22" s="1263"/>
      <c r="F22" s="1263"/>
      <c r="G22" s="1263"/>
      <c r="H22" s="1263"/>
      <c r="I22" s="1263"/>
      <c r="J22" s="1263"/>
      <c r="K22" s="1264"/>
      <c r="M22" s="517"/>
      <c r="N22" s="517"/>
      <c r="O22" s="517"/>
      <c r="P22" s="517"/>
      <c r="Q22" s="516"/>
      <c r="R22" s="516"/>
    </row>
    <row r="23" spans="2:20" ht="20.100000000000001" customHeight="1" x14ac:dyDescent="0.25">
      <c r="B23" s="1262"/>
      <c r="C23" s="1263"/>
      <c r="D23" s="1263"/>
      <c r="E23" s="1263"/>
      <c r="F23" s="1263"/>
      <c r="G23" s="1263"/>
      <c r="H23" s="1263"/>
      <c r="I23" s="1263"/>
      <c r="J23" s="1263"/>
      <c r="K23" s="1264"/>
      <c r="M23" s="517"/>
      <c r="N23" s="517"/>
      <c r="O23" s="517"/>
      <c r="P23" s="517"/>
      <c r="Q23" s="516"/>
      <c r="R23" s="516"/>
    </row>
    <row r="24" spans="2:20" ht="20.100000000000001" customHeight="1" x14ac:dyDescent="0.25">
      <c r="B24" s="1262"/>
      <c r="C24" s="1263"/>
      <c r="D24" s="1263"/>
      <c r="E24" s="1263"/>
      <c r="F24" s="1263"/>
      <c r="G24" s="1263"/>
      <c r="H24" s="1263"/>
      <c r="I24" s="1263"/>
      <c r="J24" s="1263"/>
      <c r="K24" s="1264"/>
      <c r="M24" s="517"/>
      <c r="N24" s="517"/>
      <c r="O24" s="517"/>
      <c r="P24" s="517"/>
      <c r="Q24" s="516"/>
      <c r="R24" s="516"/>
    </row>
    <row r="25" spans="2:20" ht="20.100000000000001" customHeight="1" x14ac:dyDescent="0.25">
      <c r="B25" s="1262"/>
      <c r="C25" s="1263"/>
      <c r="D25" s="1263"/>
      <c r="E25" s="1263"/>
      <c r="F25" s="1263"/>
      <c r="G25" s="1263"/>
      <c r="H25" s="1263"/>
      <c r="I25" s="1263"/>
      <c r="J25" s="1263"/>
      <c r="K25" s="1264"/>
      <c r="M25" s="516"/>
      <c r="N25" s="516"/>
      <c r="O25" s="516"/>
      <c r="P25" s="516"/>
      <c r="Q25" s="516"/>
      <c r="R25" s="516"/>
    </row>
    <row r="26" spans="2:20" ht="9" customHeight="1" x14ac:dyDescent="0.25">
      <c r="B26" s="1262"/>
      <c r="C26" s="1263"/>
      <c r="D26" s="1263"/>
      <c r="E26" s="1263"/>
      <c r="F26" s="1263"/>
      <c r="G26" s="1263"/>
      <c r="H26" s="1263"/>
      <c r="I26" s="1263"/>
      <c r="J26" s="1263"/>
      <c r="K26" s="1264"/>
      <c r="M26" s="516"/>
      <c r="N26" s="516"/>
      <c r="O26" s="516"/>
      <c r="P26" s="516"/>
      <c r="Q26" s="516"/>
      <c r="R26" s="516"/>
    </row>
    <row r="27" spans="2:20" ht="9" customHeight="1" x14ac:dyDescent="0.25">
      <c r="B27" s="1262"/>
      <c r="C27" s="1263"/>
      <c r="D27" s="1263"/>
      <c r="E27" s="1263"/>
      <c r="F27" s="1263"/>
      <c r="G27" s="1263"/>
      <c r="H27" s="1263"/>
      <c r="I27" s="1263"/>
      <c r="J27" s="1263"/>
      <c r="K27" s="1264"/>
      <c r="M27" s="516"/>
      <c r="N27" s="516"/>
      <c r="O27" s="516"/>
      <c r="P27" s="516"/>
      <c r="Q27" s="516"/>
      <c r="R27" s="516"/>
    </row>
    <row r="28" spans="2:20" ht="11.25" customHeight="1" thickBot="1" x14ac:dyDescent="0.3">
      <c r="B28" s="1265"/>
      <c r="C28" s="1266"/>
      <c r="D28" s="1266"/>
      <c r="E28" s="1266"/>
      <c r="F28" s="1266"/>
      <c r="G28" s="1266"/>
      <c r="H28" s="1266"/>
      <c r="I28" s="1266"/>
      <c r="J28" s="1266"/>
      <c r="K28" s="1267"/>
    </row>
    <row r="29" spans="2:20" ht="36.6" customHeight="1" thickBot="1" x14ac:dyDescent="0.3">
      <c r="B29" s="1256" t="s">
        <v>769</v>
      </c>
      <c r="C29" s="1257"/>
      <c r="D29" s="1257"/>
      <c r="E29" s="1257"/>
      <c r="F29" s="1257"/>
      <c r="G29" s="1257"/>
      <c r="H29" s="1257"/>
      <c r="I29" s="1257"/>
      <c r="J29" s="1257"/>
      <c r="K29" s="1258"/>
      <c r="L29" s="518"/>
      <c r="M29" s="519"/>
      <c r="N29" s="519"/>
      <c r="O29" s="519"/>
      <c r="P29" s="519"/>
    </row>
    <row r="30" spans="2:20" ht="12.75" customHeight="1" x14ac:dyDescent="0.25">
      <c r="B30" s="1259"/>
      <c r="C30" s="1260"/>
      <c r="D30" s="1260"/>
      <c r="E30" s="1260"/>
      <c r="F30" s="1260"/>
      <c r="G30" s="1260"/>
      <c r="H30" s="1260"/>
      <c r="I30" s="1260"/>
      <c r="J30" s="1260"/>
      <c r="K30" s="1261"/>
      <c r="L30" s="518"/>
      <c r="M30" s="519"/>
      <c r="N30" s="519"/>
      <c r="O30" s="519"/>
      <c r="P30" s="519"/>
    </row>
    <row r="31" spans="2:20" s="17" customFormat="1" ht="17.25" customHeight="1" x14ac:dyDescent="0.25">
      <c r="B31" s="1262"/>
      <c r="C31" s="1263"/>
      <c r="D31" s="1263"/>
      <c r="E31" s="1263"/>
      <c r="F31" s="1263"/>
      <c r="G31" s="1263"/>
      <c r="H31" s="1263"/>
      <c r="I31" s="1263"/>
      <c r="J31" s="1263"/>
      <c r="K31" s="1264"/>
      <c r="L31" s="518"/>
      <c r="M31" s="519"/>
      <c r="N31" s="519"/>
      <c r="O31" s="519"/>
      <c r="P31" s="519"/>
      <c r="Q31" s="512"/>
      <c r="R31" s="512"/>
      <c r="S31" s="512"/>
      <c r="T31" s="512"/>
    </row>
    <row r="32" spans="2:20" s="11" customFormat="1" ht="12.75" hidden="1" customHeight="1" x14ac:dyDescent="0.25">
      <c r="B32" s="1262"/>
      <c r="C32" s="1263"/>
      <c r="D32" s="1263"/>
      <c r="E32" s="1263"/>
      <c r="F32" s="1263"/>
      <c r="G32" s="1263"/>
      <c r="H32" s="1263"/>
      <c r="I32" s="1263"/>
      <c r="J32" s="1263"/>
      <c r="K32" s="1264"/>
      <c r="M32" s="511"/>
      <c r="N32" s="511"/>
      <c r="O32" s="511"/>
      <c r="P32" s="511"/>
      <c r="Q32" s="511"/>
      <c r="R32" s="511"/>
      <c r="S32" s="511"/>
      <c r="T32" s="511"/>
    </row>
    <row r="33" spans="2:20" s="11" customFormat="1" ht="13.5" hidden="1" customHeight="1" thickBot="1" x14ac:dyDescent="0.3">
      <c r="B33" s="1262"/>
      <c r="C33" s="1263"/>
      <c r="D33" s="1263"/>
      <c r="E33" s="1263"/>
      <c r="F33" s="1263"/>
      <c r="G33" s="1263"/>
      <c r="H33" s="1263"/>
      <c r="I33" s="1263"/>
      <c r="J33" s="1263"/>
      <c r="K33" s="1264"/>
      <c r="M33" s="511"/>
      <c r="N33" s="511"/>
      <c r="O33" s="511"/>
      <c r="P33" s="511"/>
      <c r="Q33" s="511"/>
      <c r="R33" s="511"/>
      <c r="S33" s="511"/>
      <c r="T33" s="511"/>
    </row>
    <row r="34" spans="2:20" s="18" customFormat="1" ht="39.75" hidden="1" customHeight="1" thickBot="1" x14ac:dyDescent="0.3">
      <c r="B34" s="1262"/>
      <c r="C34" s="1263"/>
      <c r="D34" s="1263"/>
      <c r="E34" s="1263"/>
      <c r="F34" s="1263"/>
      <c r="G34" s="1263"/>
      <c r="H34" s="1263"/>
      <c r="I34" s="1263"/>
      <c r="J34" s="1263"/>
      <c r="K34" s="1264"/>
      <c r="M34" s="421"/>
      <c r="N34" s="421"/>
      <c r="O34" s="421"/>
      <c r="P34" s="421"/>
      <c r="Q34" s="421"/>
      <c r="R34" s="421"/>
      <c r="S34" s="421"/>
      <c r="T34" s="421"/>
    </row>
    <row r="35" spans="2:20" s="18" customFormat="1" ht="36.75" hidden="1" customHeight="1" x14ac:dyDescent="0.25">
      <c r="B35" s="1262"/>
      <c r="C35" s="1263"/>
      <c r="D35" s="1263"/>
      <c r="E35" s="1263"/>
      <c r="F35" s="1263"/>
      <c r="G35" s="1263"/>
      <c r="H35" s="1263"/>
      <c r="I35" s="1263"/>
      <c r="J35" s="1263"/>
      <c r="K35" s="1264"/>
      <c r="M35" s="421"/>
      <c r="N35" s="421"/>
      <c r="O35" s="421"/>
      <c r="P35" s="421"/>
      <c r="Q35" s="421"/>
      <c r="R35" s="421"/>
      <c r="S35" s="421"/>
      <c r="T35" s="421"/>
    </row>
    <row r="36" spans="2:20" s="18" customFormat="1" ht="16.5" hidden="1" customHeight="1" thickBot="1" x14ac:dyDescent="0.3">
      <c r="B36" s="1262"/>
      <c r="C36" s="1263"/>
      <c r="D36" s="1263"/>
      <c r="E36" s="1263"/>
      <c r="F36" s="1263"/>
      <c r="G36" s="1263"/>
      <c r="H36" s="1263"/>
      <c r="I36" s="1263"/>
      <c r="J36" s="1263"/>
      <c r="K36" s="1264"/>
      <c r="M36" s="421"/>
      <c r="N36" s="421"/>
      <c r="O36" s="421"/>
      <c r="P36" s="421"/>
      <c r="Q36" s="421"/>
      <c r="R36" s="421"/>
      <c r="S36" s="421"/>
      <c r="T36" s="421"/>
    </row>
    <row r="37" spans="2:20" s="19" customFormat="1" ht="15" hidden="1" customHeight="1" x14ac:dyDescent="0.25">
      <c r="B37" s="1262"/>
      <c r="C37" s="1263"/>
      <c r="D37" s="1263"/>
      <c r="E37" s="1263"/>
      <c r="F37" s="1263"/>
      <c r="G37" s="1263"/>
      <c r="H37" s="1263"/>
      <c r="I37" s="1263"/>
      <c r="J37" s="1263"/>
      <c r="K37" s="1264"/>
      <c r="M37" s="511"/>
      <c r="N37" s="511"/>
      <c r="O37" s="511"/>
      <c r="P37" s="511"/>
      <c r="Q37" s="511"/>
      <c r="R37" s="511"/>
      <c r="S37" s="511"/>
      <c r="T37" s="511"/>
    </row>
    <row r="38" spans="2:20" s="19" customFormat="1" ht="23.25" hidden="1" customHeight="1" thickBot="1" x14ac:dyDescent="0.3">
      <c r="B38" s="1262"/>
      <c r="C38" s="1263"/>
      <c r="D38" s="1263"/>
      <c r="E38" s="1263"/>
      <c r="F38" s="1263"/>
      <c r="G38" s="1263"/>
      <c r="H38" s="1263"/>
      <c r="I38" s="1263"/>
      <c r="J38" s="1263"/>
      <c r="K38" s="1264"/>
      <c r="M38" s="511"/>
      <c r="N38" s="511"/>
      <c r="O38" s="511"/>
      <c r="P38" s="511"/>
      <c r="Q38" s="511"/>
      <c r="R38" s="511"/>
      <c r="S38" s="511"/>
      <c r="T38" s="511"/>
    </row>
    <row r="39" spans="2:20" s="11" customFormat="1" ht="13.5" hidden="1" customHeight="1" thickBot="1" x14ac:dyDescent="0.3">
      <c r="B39" s="1262"/>
      <c r="C39" s="1263"/>
      <c r="D39" s="1263"/>
      <c r="E39" s="1263"/>
      <c r="F39" s="1263"/>
      <c r="G39" s="1263"/>
      <c r="H39" s="1263"/>
      <c r="I39" s="1263"/>
      <c r="J39" s="1263"/>
      <c r="K39" s="1264"/>
      <c r="M39" s="511"/>
      <c r="N39" s="511"/>
      <c r="O39" s="511"/>
      <c r="P39" s="511"/>
      <c r="Q39" s="511"/>
      <c r="R39" s="511"/>
      <c r="S39" s="511"/>
      <c r="T39" s="511"/>
    </row>
    <row r="40" spans="2:20" ht="15.75" customHeight="1" x14ac:dyDescent="0.25">
      <c r="B40" s="1262"/>
      <c r="C40" s="1263"/>
      <c r="D40" s="1263"/>
      <c r="E40" s="1263"/>
      <c r="F40" s="1263"/>
      <c r="G40" s="1263"/>
      <c r="H40" s="1263"/>
      <c r="I40" s="1263"/>
      <c r="J40" s="1263"/>
      <c r="K40" s="1264"/>
    </row>
    <row r="41" spans="2:20" ht="16.5" thickBot="1" x14ac:dyDescent="0.3">
      <c r="B41" s="1262"/>
      <c r="C41" s="1263"/>
      <c r="D41" s="1263"/>
      <c r="E41" s="1263"/>
      <c r="F41" s="1263"/>
      <c r="G41" s="1263"/>
      <c r="H41" s="1263"/>
      <c r="I41" s="1263"/>
      <c r="J41" s="1263"/>
      <c r="K41" s="1264"/>
    </row>
    <row r="42" spans="2:20" ht="12.75" customHeight="1" x14ac:dyDescent="0.25">
      <c r="B42" s="1262"/>
      <c r="C42" s="1263"/>
      <c r="D42" s="1263"/>
      <c r="E42" s="1263"/>
      <c r="F42" s="1263"/>
      <c r="G42" s="1263"/>
      <c r="H42" s="1263"/>
      <c r="I42" s="1263"/>
      <c r="J42" s="1263"/>
      <c r="K42" s="1264"/>
      <c r="M42" s="520"/>
      <c r="N42" s="521"/>
      <c r="O42" s="521"/>
      <c r="P42" s="521"/>
      <c r="Q42" s="521"/>
      <c r="R42" s="522"/>
      <c r="S42" s="513"/>
    </row>
    <row r="43" spans="2:20" ht="12.75" customHeight="1" x14ac:dyDescent="0.25">
      <c r="B43" s="1262"/>
      <c r="C43" s="1263"/>
      <c r="D43" s="1263"/>
      <c r="E43" s="1263"/>
      <c r="F43" s="1263"/>
      <c r="G43" s="1263"/>
      <c r="H43" s="1263"/>
      <c r="I43" s="1263"/>
      <c r="J43" s="1263"/>
      <c r="K43" s="1264"/>
      <c r="M43" s="523"/>
      <c r="N43" s="524"/>
      <c r="O43" s="524"/>
      <c r="P43" s="524"/>
      <c r="Q43" s="524"/>
      <c r="R43" s="525"/>
      <c r="S43" s="513"/>
    </row>
    <row r="44" spans="2:20" ht="13.5" customHeight="1" thickBot="1" x14ac:dyDescent="0.3">
      <c r="B44" s="1262"/>
      <c r="C44" s="1263"/>
      <c r="D44" s="1263"/>
      <c r="E44" s="1263"/>
      <c r="F44" s="1263"/>
      <c r="G44" s="1263"/>
      <c r="H44" s="1263"/>
      <c r="I44" s="1263"/>
      <c r="J44" s="1263"/>
      <c r="K44" s="1264"/>
      <c r="M44" s="526"/>
      <c r="N44" s="527"/>
      <c r="O44" s="527"/>
      <c r="P44" s="527"/>
      <c r="Q44" s="527"/>
      <c r="R44" s="528"/>
      <c r="S44" s="513"/>
    </row>
    <row r="45" spans="2:20" x14ac:dyDescent="0.25">
      <c r="B45" s="1262"/>
      <c r="C45" s="1263"/>
      <c r="D45" s="1263"/>
      <c r="E45" s="1263"/>
      <c r="F45" s="1263"/>
      <c r="G45" s="1263"/>
      <c r="H45" s="1263"/>
      <c r="I45" s="1263"/>
      <c r="J45" s="1263"/>
      <c r="K45" s="1264"/>
    </row>
    <row r="46" spans="2:20" x14ac:dyDescent="0.25">
      <c r="B46" s="1262"/>
      <c r="C46" s="1263"/>
      <c r="D46" s="1263"/>
      <c r="E46" s="1263"/>
      <c r="F46" s="1263"/>
      <c r="G46" s="1263"/>
      <c r="H46" s="1263"/>
      <c r="I46" s="1263"/>
      <c r="J46" s="1263"/>
      <c r="K46" s="1264"/>
    </row>
    <row r="47" spans="2:20" x14ac:dyDescent="0.25">
      <c r="B47" s="1262"/>
      <c r="C47" s="1263"/>
      <c r="D47" s="1263"/>
      <c r="E47" s="1263"/>
      <c r="F47" s="1263"/>
      <c r="G47" s="1263"/>
      <c r="H47" s="1263"/>
      <c r="I47" s="1263"/>
      <c r="J47" s="1263"/>
      <c r="K47" s="1264"/>
    </row>
    <row r="48" spans="2:20" x14ac:dyDescent="0.25">
      <c r="B48" s="1262"/>
      <c r="C48" s="1263"/>
      <c r="D48" s="1263"/>
      <c r="E48" s="1263"/>
      <c r="F48" s="1263"/>
      <c r="G48" s="1263"/>
      <c r="H48" s="1263"/>
      <c r="I48" s="1263"/>
      <c r="J48" s="1263"/>
      <c r="K48" s="1264"/>
    </row>
    <row r="49" spans="2:11" x14ac:dyDescent="0.25">
      <c r="B49" s="1262"/>
      <c r="C49" s="1263"/>
      <c r="D49" s="1263"/>
      <c r="E49" s="1263"/>
      <c r="F49" s="1263"/>
      <c r="G49" s="1263"/>
      <c r="H49" s="1263"/>
      <c r="I49" s="1263"/>
      <c r="J49" s="1263"/>
      <c r="K49" s="1264"/>
    </row>
    <row r="50" spans="2:11" x14ac:dyDescent="0.25">
      <c r="B50" s="1262"/>
      <c r="C50" s="1263"/>
      <c r="D50" s="1263"/>
      <c r="E50" s="1263"/>
      <c r="F50" s="1263"/>
      <c r="G50" s="1263"/>
      <c r="H50" s="1263"/>
      <c r="I50" s="1263"/>
      <c r="J50" s="1263"/>
      <c r="K50" s="1264"/>
    </row>
    <row r="51" spans="2:11" x14ac:dyDescent="0.25">
      <c r="B51" s="1262"/>
      <c r="C51" s="1263"/>
      <c r="D51" s="1263"/>
      <c r="E51" s="1263"/>
      <c r="F51" s="1263"/>
      <c r="G51" s="1263"/>
      <c r="H51" s="1263"/>
      <c r="I51" s="1263"/>
      <c r="J51" s="1263"/>
      <c r="K51" s="1264"/>
    </row>
    <row r="52" spans="2:11" ht="16.5" thickBot="1" x14ac:dyDescent="0.3">
      <c r="B52" s="1265"/>
      <c r="C52" s="1266"/>
      <c r="D52" s="1266"/>
      <c r="E52" s="1266"/>
      <c r="F52" s="1266"/>
      <c r="G52" s="1266"/>
      <c r="H52" s="1266"/>
      <c r="I52" s="1266"/>
      <c r="J52" s="1266"/>
      <c r="K52" s="1267"/>
    </row>
    <row r="53" spans="2:11" ht="69" customHeight="1" thickBot="1" x14ac:dyDescent="0.3">
      <c r="B53" s="1283" t="s">
        <v>145</v>
      </c>
      <c r="C53" s="1284"/>
      <c r="D53" s="1284"/>
      <c r="E53" s="1284"/>
      <c r="F53" s="1284"/>
      <c r="G53" s="1284"/>
      <c r="H53" s="1284"/>
      <c r="I53" s="1284"/>
      <c r="J53" s="1284"/>
      <c r="K53" s="1285"/>
    </row>
    <row r="54" spans="2:11" x14ac:dyDescent="0.25">
      <c r="B54" s="1274" t="s">
        <v>20</v>
      </c>
      <c r="C54" s="1274"/>
      <c r="D54" s="1274"/>
      <c r="E54" s="1274"/>
      <c r="F54" s="1274"/>
      <c r="G54" s="1274"/>
      <c r="H54" s="1275" t="s">
        <v>196</v>
      </c>
      <c r="I54" s="1276"/>
      <c r="J54" s="1279">
        <v>0</v>
      </c>
      <c r="K54" s="1280"/>
    </row>
    <row r="55" spans="2:11" ht="17.45" customHeight="1" thickBot="1" x14ac:dyDescent="0.3">
      <c r="B55" s="1274"/>
      <c r="C55" s="1274"/>
      <c r="D55" s="1274"/>
      <c r="E55" s="1274"/>
      <c r="F55" s="1274"/>
      <c r="G55" s="1274"/>
      <c r="H55" s="1277"/>
      <c r="I55" s="1278"/>
      <c r="J55" s="1281"/>
      <c r="K55" s="1282"/>
    </row>
    <row r="56" spans="2:11" ht="16.5" thickBot="1" x14ac:dyDescent="0.3">
      <c r="B56" s="54"/>
      <c r="C56" s="54"/>
      <c r="D56" s="54"/>
      <c r="E56" s="54"/>
      <c r="F56" s="54"/>
      <c r="G56" s="54"/>
      <c r="H56" s="54"/>
      <c r="I56" s="54"/>
      <c r="J56" s="54"/>
      <c r="K56" s="54"/>
    </row>
    <row r="57" spans="2:11" x14ac:dyDescent="0.25">
      <c r="B57" s="1268" t="s">
        <v>246</v>
      </c>
      <c r="C57" s="1269"/>
      <c r="D57" s="1269"/>
      <c r="E57" s="1269"/>
      <c r="F57" s="1269"/>
      <c r="G57" s="1269"/>
      <c r="H57" s="1269"/>
      <c r="I57" s="1269"/>
      <c r="J57" s="1269"/>
      <c r="K57" s="1270"/>
    </row>
    <row r="58" spans="2:11" ht="22.5" customHeight="1" thickBot="1" x14ac:dyDescent="0.3">
      <c r="B58" s="1271"/>
      <c r="C58" s="1272"/>
      <c r="D58" s="1272"/>
      <c r="E58" s="1272"/>
      <c r="F58" s="1272"/>
      <c r="G58" s="1272"/>
      <c r="H58" s="1272"/>
      <c r="I58" s="1272"/>
      <c r="J58" s="1272"/>
      <c r="K58" s="1273"/>
    </row>
  </sheetData>
  <sheetProtection password="EB1C" sheet="1" objects="1" scenarios="1"/>
  <mergeCells count="24">
    <mergeCell ref="G3:K3"/>
    <mergeCell ref="G2:H2"/>
    <mergeCell ref="J2:K2"/>
    <mergeCell ref="M11:P15"/>
    <mergeCell ref="M9:P9"/>
    <mergeCell ref="J4:K4"/>
    <mergeCell ref="B9:K9"/>
    <mergeCell ref="B7:K7"/>
    <mergeCell ref="B8:K8"/>
    <mergeCell ref="B10:K10"/>
    <mergeCell ref="B11:K16"/>
    <mergeCell ref="G5:K5"/>
    <mergeCell ref="G6:K6"/>
    <mergeCell ref="G4:H4"/>
    <mergeCell ref="B2:E6"/>
    <mergeCell ref="B17:K17"/>
    <mergeCell ref="B29:K29"/>
    <mergeCell ref="B18:K28"/>
    <mergeCell ref="B57:K58"/>
    <mergeCell ref="B54:G55"/>
    <mergeCell ref="H54:I55"/>
    <mergeCell ref="J54:K55"/>
    <mergeCell ref="B53:K53"/>
    <mergeCell ref="B30:K52"/>
  </mergeCells>
  <phoneticPr fontId="0" type="noConversion"/>
  <printOptions horizontalCentered="1"/>
  <pageMargins left="0.2" right="0.2" top="0.64" bottom="0.51" header="0.25" footer="0.25"/>
  <pageSetup scale="67" orientation="portrait" r:id="rId1"/>
  <headerFooter alignWithMargins="0">
    <oddFooter>&amp;L&amp;8
File: &amp;F
Tab: &amp;A&amp;CRevised 10/2023&amp;R&amp;8
&amp;D
&amp;T</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0"/>
    <pageSetUpPr fitToPage="1"/>
  </sheetPr>
  <dimension ref="A1:L70"/>
  <sheetViews>
    <sheetView showGridLines="0" showRowColHeaders="0" tabSelected="1" workbookViewId="0">
      <selection activeCell="E18" sqref="E18"/>
    </sheetView>
  </sheetViews>
  <sheetFormatPr defaultColWidth="9.140625" defaultRowHeight="12.75" x14ac:dyDescent="0.2"/>
  <cols>
    <col min="1" max="1" width="6.28515625" style="5" customWidth="1"/>
    <col min="2" max="2" width="22.5703125" style="5" customWidth="1"/>
    <col min="3" max="3" width="6.7109375" style="5" customWidth="1"/>
    <col min="4" max="4" width="24.140625" style="6" customWidth="1"/>
    <col min="5" max="5" width="53.28515625" style="5" customWidth="1"/>
    <col min="6" max="6" width="78" style="256" bestFit="1" customWidth="1"/>
    <col min="7" max="7" width="43" style="49" customWidth="1"/>
    <col min="8" max="8" width="43" style="5" customWidth="1"/>
    <col min="9" max="9" width="93.42578125" style="5" bestFit="1" customWidth="1"/>
    <col min="10" max="11" width="9.140625" style="5"/>
    <col min="12" max="12" width="68.85546875" style="9" bestFit="1" customWidth="1"/>
    <col min="13" max="16384" width="9.140625" style="5"/>
  </cols>
  <sheetData>
    <row r="1" spans="2:12" ht="30" customHeight="1" x14ac:dyDescent="0.3">
      <c r="B1" s="594" t="s">
        <v>289</v>
      </c>
      <c r="C1" s="595"/>
      <c r="D1" s="595"/>
      <c r="E1" s="595"/>
      <c r="F1" s="255"/>
      <c r="G1" s="47"/>
      <c r="H1" s="100"/>
    </row>
    <row r="2" spans="2:12" ht="10.15" customHeight="1" x14ac:dyDescent="0.35">
      <c r="B2" s="261"/>
      <c r="C2" s="262"/>
      <c r="D2" s="262"/>
      <c r="E2" s="262"/>
      <c r="F2" s="255"/>
      <c r="G2" s="47"/>
      <c r="H2" s="100"/>
      <c r="L2" s="9" t="s">
        <v>801</v>
      </c>
    </row>
    <row r="3" spans="2:12" ht="25.15" customHeight="1" x14ac:dyDescent="0.2">
      <c r="B3" s="597" t="s">
        <v>218</v>
      </c>
      <c r="C3" s="598"/>
      <c r="D3" s="598"/>
      <c r="E3" s="599"/>
      <c r="L3" s="102" t="s">
        <v>34</v>
      </c>
    </row>
    <row r="4" spans="2:12" ht="29.45" customHeight="1" x14ac:dyDescent="0.2">
      <c r="B4" s="614" t="s">
        <v>324</v>
      </c>
      <c r="C4" s="614"/>
      <c r="D4" s="614"/>
      <c r="E4" s="614"/>
      <c r="F4" s="253"/>
      <c r="G4" s="48"/>
      <c r="H4" s="99"/>
      <c r="L4" s="102" t="s">
        <v>35</v>
      </c>
    </row>
    <row r="5" spans="2:12" ht="16.5" x14ac:dyDescent="0.2">
      <c r="B5" s="610" t="s">
        <v>322</v>
      </c>
      <c r="C5" s="610"/>
      <c r="D5" s="610"/>
      <c r="E5" s="610"/>
      <c r="L5" s="102" t="s">
        <v>55</v>
      </c>
    </row>
    <row r="6" spans="2:12" ht="9.6" customHeight="1" x14ac:dyDescent="0.2">
      <c r="B6" s="601"/>
      <c r="C6" s="601"/>
      <c r="D6" s="601"/>
      <c r="E6" s="601"/>
      <c r="F6" s="257"/>
      <c r="G6" s="52"/>
      <c r="H6" s="46"/>
      <c r="L6" s="10" t="s">
        <v>56</v>
      </c>
    </row>
    <row r="7" spans="2:12" ht="15.75" customHeight="1" x14ac:dyDescent="0.3">
      <c r="B7" s="531" t="s">
        <v>325</v>
      </c>
      <c r="C7" s="611"/>
      <c r="D7" s="612"/>
      <c r="E7" s="613"/>
      <c r="F7" s="530"/>
      <c r="G7" s="50"/>
      <c r="H7" s="37"/>
      <c r="L7" s="10" t="s">
        <v>57</v>
      </c>
    </row>
    <row r="8" spans="2:12" ht="13.9" customHeight="1" x14ac:dyDescent="0.3">
      <c r="B8" s="534" t="s">
        <v>799</v>
      </c>
      <c r="C8" s="535" t="s">
        <v>76</v>
      </c>
      <c r="D8" s="535"/>
      <c r="E8" s="535"/>
      <c r="F8" s="530"/>
      <c r="G8" s="51"/>
      <c r="H8" s="38"/>
      <c r="I8" s="35"/>
      <c r="L8" s="5"/>
    </row>
    <row r="9" spans="2:12" ht="13.9" customHeight="1" x14ac:dyDescent="0.3">
      <c r="B9" s="534" t="s">
        <v>800</v>
      </c>
      <c r="C9" s="602" t="s">
        <v>175</v>
      </c>
      <c r="D9" s="603"/>
      <c r="E9" s="604"/>
      <c r="F9" s="530"/>
      <c r="G9" s="51"/>
      <c r="H9" s="38"/>
      <c r="L9" s="10"/>
    </row>
    <row r="10" spans="2:12" ht="12" customHeight="1" x14ac:dyDescent="0.2">
      <c r="B10" s="536"/>
      <c r="C10" s="536"/>
      <c r="D10" s="537"/>
      <c r="E10" s="536"/>
    </row>
    <row r="11" spans="2:12" ht="13.9" customHeight="1" x14ac:dyDescent="0.3">
      <c r="B11" s="263" t="s">
        <v>141</v>
      </c>
      <c r="C11" s="533" t="s">
        <v>280</v>
      </c>
      <c r="D11" s="533"/>
      <c r="E11" s="533"/>
      <c r="F11" s="530"/>
      <c r="G11" s="51"/>
      <c r="H11" s="38"/>
      <c r="I11" s="35"/>
      <c r="L11" s="10"/>
    </row>
    <row r="12" spans="2:12" ht="13.9" customHeight="1" x14ac:dyDescent="0.3">
      <c r="B12" s="264" t="s">
        <v>109</v>
      </c>
      <c r="C12" s="532" t="s">
        <v>177</v>
      </c>
      <c r="D12" s="532"/>
      <c r="E12" s="532"/>
      <c r="F12" s="530"/>
      <c r="G12" s="51"/>
      <c r="H12" s="38"/>
      <c r="L12" s="10"/>
    </row>
    <row r="13" spans="2:12" ht="13.9" customHeight="1" x14ac:dyDescent="0.3">
      <c r="B13" s="264" t="s">
        <v>278</v>
      </c>
      <c r="C13" s="532" t="s">
        <v>279</v>
      </c>
      <c r="D13" s="532"/>
      <c r="E13" s="532"/>
      <c r="F13" s="530"/>
      <c r="G13" s="51"/>
      <c r="H13" s="38"/>
      <c r="L13" s="10"/>
    </row>
    <row r="14" spans="2:12" ht="13.9" customHeight="1" x14ac:dyDescent="0.3">
      <c r="B14" s="264" t="s">
        <v>277</v>
      </c>
      <c r="C14" s="532" t="s">
        <v>320</v>
      </c>
      <c r="D14" s="532"/>
      <c r="E14" s="532"/>
      <c r="F14" s="530"/>
      <c r="G14" s="51"/>
      <c r="H14" s="38"/>
      <c r="L14" s="10"/>
    </row>
    <row r="15" spans="2:12" ht="13.9" customHeight="1" x14ac:dyDescent="0.3">
      <c r="B15" s="264" t="s">
        <v>64</v>
      </c>
      <c r="C15" s="532" t="s">
        <v>321</v>
      </c>
      <c r="D15" s="532"/>
      <c r="E15" s="532"/>
      <c r="F15" s="530"/>
      <c r="G15" s="51"/>
      <c r="H15" s="38"/>
      <c r="L15" s="10"/>
    </row>
    <row r="16" spans="2:12" ht="98.45" customHeight="1" x14ac:dyDescent="0.2">
      <c r="B16" s="606" t="s">
        <v>309</v>
      </c>
      <c r="C16" s="606"/>
      <c r="D16" s="606"/>
      <c r="E16" s="606"/>
      <c r="F16" s="254"/>
      <c r="G16" s="52"/>
      <c r="H16" s="46"/>
      <c r="L16" s="10"/>
    </row>
    <row r="17" spans="2:12" ht="19.899999999999999" customHeight="1" x14ac:dyDescent="0.2">
      <c r="B17" s="600" t="s">
        <v>290</v>
      </c>
      <c r="C17" s="600"/>
      <c r="D17" s="600"/>
      <c r="E17" s="239" t="s">
        <v>291</v>
      </c>
      <c r="F17" s="254"/>
      <c r="G17" s="52"/>
      <c r="H17" s="46"/>
      <c r="L17" s="10"/>
    </row>
    <row r="18" spans="2:12" ht="20.100000000000001" customHeight="1" x14ac:dyDescent="0.2">
      <c r="B18" s="596" t="s">
        <v>292</v>
      </c>
      <c r="C18" s="596"/>
      <c r="D18" s="596"/>
      <c r="E18" s="539"/>
      <c r="F18" s="544" t="s">
        <v>178</v>
      </c>
      <c r="G18" s="551"/>
      <c r="H18" s="103"/>
      <c r="L18" s="10"/>
    </row>
    <row r="19" spans="2:12" ht="20.100000000000001" customHeight="1" x14ac:dyDescent="0.2">
      <c r="B19" s="596" t="s">
        <v>293</v>
      </c>
      <c r="C19" s="596"/>
      <c r="D19" s="596"/>
      <c r="E19" s="258"/>
      <c r="F19" s="545"/>
      <c r="G19" s="552"/>
      <c r="H19" s="104"/>
    </row>
    <row r="20" spans="2:12" ht="20.100000000000001" customHeight="1" x14ac:dyDescent="0.2">
      <c r="B20" s="605" t="s">
        <v>294</v>
      </c>
      <c r="C20" s="605"/>
      <c r="D20" s="605"/>
      <c r="E20" s="538"/>
      <c r="F20" s="546" t="s">
        <v>319</v>
      </c>
      <c r="G20" s="553"/>
      <c r="H20" s="105"/>
      <c r="I20" s="42"/>
    </row>
    <row r="21" spans="2:12" ht="20.100000000000001" customHeight="1" x14ac:dyDescent="0.2">
      <c r="B21" s="596" t="s">
        <v>295</v>
      </c>
      <c r="C21" s="596"/>
      <c r="D21" s="596"/>
      <c r="E21" s="540"/>
      <c r="F21" s="547" t="s">
        <v>20</v>
      </c>
      <c r="G21" s="53"/>
      <c r="H21" s="43"/>
    </row>
    <row r="22" spans="2:12" ht="20.100000000000001" customHeight="1" x14ac:dyDescent="0.2">
      <c r="B22" s="596" t="s">
        <v>296</v>
      </c>
      <c r="C22" s="596"/>
      <c r="D22" s="596"/>
      <c r="E22" s="541"/>
      <c r="F22" s="548" t="s">
        <v>20</v>
      </c>
      <c r="G22" s="554"/>
      <c r="H22" s="106"/>
    </row>
    <row r="23" spans="2:12" ht="20.100000000000001" customHeight="1" x14ac:dyDescent="0.2">
      <c r="B23" s="596" t="s">
        <v>297</v>
      </c>
      <c r="C23" s="596"/>
      <c r="D23" s="596"/>
      <c r="E23" s="539"/>
      <c r="F23" s="548"/>
      <c r="G23" s="551"/>
      <c r="H23" s="103"/>
    </row>
    <row r="24" spans="2:12" ht="20.100000000000001" customHeight="1" x14ac:dyDescent="0.2">
      <c r="B24" s="596" t="s">
        <v>298</v>
      </c>
      <c r="C24" s="596"/>
      <c r="D24" s="596"/>
      <c r="E24" s="542"/>
      <c r="F24" s="548"/>
      <c r="G24" s="555"/>
      <c r="H24" s="107"/>
    </row>
    <row r="25" spans="2:12" ht="20.100000000000001" customHeight="1" x14ac:dyDescent="0.2">
      <c r="B25" s="596" t="s">
        <v>299</v>
      </c>
      <c r="C25" s="596"/>
      <c r="D25" s="596"/>
      <c r="E25" s="543" t="s">
        <v>801</v>
      </c>
      <c r="F25" s="252" t="s">
        <v>318</v>
      </c>
      <c r="G25" s="552"/>
      <c r="H25" s="104"/>
      <c r="I25" s="42"/>
    </row>
    <row r="26" spans="2:12" ht="29.25" customHeight="1" x14ac:dyDescent="0.2">
      <c r="B26" s="241"/>
      <c r="C26" s="242"/>
      <c r="D26" s="243"/>
      <c r="E26" s="244" t="s">
        <v>232</v>
      </c>
      <c r="F26" s="548"/>
      <c r="G26" s="552"/>
      <c r="H26" s="104"/>
      <c r="I26" s="42"/>
    </row>
    <row r="27" spans="2:12" ht="15" customHeight="1" x14ac:dyDescent="0.2">
      <c r="B27" s="619" t="s">
        <v>317</v>
      </c>
      <c r="C27" s="622" t="s">
        <v>300</v>
      </c>
      <c r="D27" s="245" t="s">
        <v>301</v>
      </c>
      <c r="E27" s="258"/>
      <c r="F27" s="548"/>
      <c r="G27" s="552"/>
      <c r="H27" s="104"/>
      <c r="I27" s="42"/>
    </row>
    <row r="28" spans="2:12" ht="15" customHeight="1" x14ac:dyDescent="0.2">
      <c r="B28" s="619"/>
      <c r="C28" s="623"/>
      <c r="D28" s="246" t="s">
        <v>302</v>
      </c>
      <c r="E28" s="258"/>
      <c r="F28" s="548" t="s">
        <v>135</v>
      </c>
      <c r="G28" s="552"/>
      <c r="H28" s="104"/>
    </row>
    <row r="29" spans="2:12" ht="15" customHeight="1" x14ac:dyDescent="0.2">
      <c r="B29" s="619"/>
      <c r="C29" s="623"/>
      <c r="D29" s="246" t="s">
        <v>303</v>
      </c>
      <c r="E29" s="258"/>
      <c r="F29" s="548" t="s">
        <v>133</v>
      </c>
      <c r="G29" s="552"/>
      <c r="H29" s="104"/>
    </row>
    <row r="30" spans="2:12" ht="15" customHeight="1" x14ac:dyDescent="0.2">
      <c r="B30" s="619"/>
      <c r="C30" s="623"/>
      <c r="D30" s="246" t="s">
        <v>72</v>
      </c>
      <c r="E30" s="258"/>
      <c r="F30" s="548" t="s">
        <v>134</v>
      </c>
      <c r="G30" s="552"/>
      <c r="H30" s="104"/>
    </row>
    <row r="31" spans="2:12" ht="15" customHeight="1" x14ac:dyDescent="0.2">
      <c r="B31" s="619"/>
      <c r="C31" s="624"/>
      <c r="D31" s="247" t="s">
        <v>143</v>
      </c>
      <c r="E31" s="259"/>
      <c r="F31" s="548"/>
      <c r="G31" s="556"/>
      <c r="H31" s="108"/>
    </row>
    <row r="32" spans="2:12" ht="35.25" customHeight="1" x14ac:dyDescent="0.2">
      <c r="B32" s="619"/>
      <c r="C32" s="248"/>
      <c r="D32" s="243"/>
      <c r="E32" s="244" t="s">
        <v>232</v>
      </c>
      <c r="F32" s="548"/>
      <c r="G32" s="556"/>
      <c r="H32" s="108"/>
    </row>
    <row r="33" spans="1:9" ht="15" customHeight="1" x14ac:dyDescent="0.2">
      <c r="B33" s="619"/>
      <c r="C33" s="625" t="s">
        <v>304</v>
      </c>
      <c r="D33" s="245" t="s">
        <v>301</v>
      </c>
      <c r="E33" s="258"/>
      <c r="F33" s="548"/>
      <c r="G33" s="552"/>
      <c r="H33" s="104"/>
    </row>
    <row r="34" spans="1:9" ht="15" customHeight="1" x14ac:dyDescent="0.2">
      <c r="B34" s="619"/>
      <c r="C34" s="626"/>
      <c r="D34" s="246" t="s">
        <v>302</v>
      </c>
      <c r="E34" s="258"/>
      <c r="F34" s="548"/>
      <c r="G34" s="552"/>
      <c r="H34" s="104"/>
    </row>
    <row r="35" spans="1:9" ht="15" customHeight="1" x14ac:dyDescent="0.2">
      <c r="B35" s="619"/>
      <c r="C35" s="626"/>
      <c r="D35" s="246" t="s">
        <v>303</v>
      </c>
      <c r="E35" s="258"/>
      <c r="F35" s="548"/>
      <c r="G35" s="552"/>
      <c r="H35" s="104"/>
    </row>
    <row r="36" spans="1:9" ht="15" customHeight="1" x14ac:dyDescent="0.2">
      <c r="B36" s="619"/>
      <c r="C36" s="626"/>
      <c r="D36" s="246" t="s">
        <v>72</v>
      </c>
      <c r="E36" s="258"/>
      <c r="F36" s="548" t="s">
        <v>20</v>
      </c>
      <c r="G36" s="552"/>
      <c r="H36" s="104"/>
    </row>
    <row r="37" spans="1:9" ht="15" customHeight="1" x14ac:dyDescent="0.2">
      <c r="B37" s="619"/>
      <c r="C37" s="627"/>
      <c r="D37" s="247" t="s">
        <v>143</v>
      </c>
      <c r="E37" s="259"/>
      <c r="F37" s="548"/>
      <c r="G37" s="556"/>
      <c r="H37" s="108"/>
    </row>
    <row r="38" spans="1:9" ht="21.75" customHeight="1" x14ac:dyDescent="0.2">
      <c r="B38" s="620" t="s">
        <v>305</v>
      </c>
      <c r="C38" s="618" t="s">
        <v>20</v>
      </c>
      <c r="D38" s="240" t="s">
        <v>306</v>
      </c>
      <c r="E38" s="539"/>
      <c r="F38" s="548"/>
      <c r="G38" s="551"/>
      <c r="H38" s="109"/>
    </row>
    <row r="39" spans="1:9" ht="22.5" customHeight="1" x14ac:dyDescent="0.2">
      <c r="B39" s="621"/>
      <c r="C39" s="618"/>
      <c r="D39" s="240" t="s">
        <v>307</v>
      </c>
      <c r="E39" s="540"/>
      <c r="F39" s="548"/>
      <c r="G39" s="53"/>
      <c r="H39" s="43"/>
    </row>
    <row r="40" spans="1:9" ht="27.75" customHeight="1" x14ac:dyDescent="0.2">
      <c r="B40" s="621"/>
      <c r="C40" s="618"/>
      <c r="D40" s="240" t="s">
        <v>308</v>
      </c>
      <c r="E40" s="541"/>
      <c r="F40" s="548"/>
      <c r="G40" s="554"/>
      <c r="H40" s="110"/>
    </row>
    <row r="41" spans="1:9" ht="63" hidden="1" customHeight="1" thickBot="1" x14ac:dyDescent="0.25">
      <c r="B41" s="249"/>
      <c r="C41" s="250"/>
      <c r="D41" s="250"/>
      <c r="E41" s="250"/>
      <c r="F41" s="548"/>
      <c r="G41" s="554"/>
      <c r="H41" s="110"/>
    </row>
    <row r="42" spans="1:9" ht="26.45" customHeight="1" x14ac:dyDescent="0.2">
      <c r="B42" s="634" t="s">
        <v>310</v>
      </c>
      <c r="C42" s="634"/>
      <c r="D42" s="260"/>
      <c r="E42" s="609" t="s">
        <v>315</v>
      </c>
      <c r="F42" s="562" t="s">
        <v>316</v>
      </c>
      <c r="G42" s="557"/>
      <c r="H42" s="44"/>
      <c r="I42" s="42"/>
    </row>
    <row r="43" spans="1:9" ht="25.15" customHeight="1" x14ac:dyDescent="0.2">
      <c r="B43" s="634" t="s">
        <v>311</v>
      </c>
      <c r="C43" s="634"/>
      <c r="D43" s="260"/>
      <c r="E43" s="609"/>
      <c r="F43" s="548"/>
      <c r="G43" s="557"/>
      <c r="H43" s="44"/>
      <c r="I43" s="42"/>
    </row>
    <row r="44" spans="1:9" ht="26.45" customHeight="1" x14ac:dyDescent="0.25">
      <c r="A44" s="74"/>
      <c r="C44" s="251"/>
      <c r="D44" s="607" t="s">
        <v>213</v>
      </c>
      <c r="E44" s="608"/>
      <c r="F44" s="549"/>
      <c r="G44" s="557"/>
      <c r="H44" s="44"/>
      <c r="I44" s="42"/>
    </row>
    <row r="45" spans="1:9" ht="31.5" customHeight="1" x14ac:dyDescent="0.2">
      <c r="B45" s="635" t="s">
        <v>312</v>
      </c>
      <c r="C45" s="633"/>
      <c r="D45" s="636"/>
      <c r="E45" s="637"/>
      <c r="F45" s="550" t="s">
        <v>314</v>
      </c>
      <c r="G45" s="558"/>
      <c r="H45" s="111"/>
      <c r="I45" s="112"/>
    </row>
    <row r="46" spans="1:9" ht="28.9" customHeight="1" x14ac:dyDescent="0.2">
      <c r="B46" s="633" t="s">
        <v>313</v>
      </c>
      <c r="C46" s="633"/>
      <c r="D46" s="631" t="s">
        <v>11</v>
      </c>
      <c r="E46" s="632"/>
      <c r="F46" s="550" t="s">
        <v>132</v>
      </c>
      <c r="G46" s="558"/>
      <c r="H46" s="111"/>
      <c r="I46" s="113"/>
    </row>
    <row r="47" spans="1:9" ht="41.25" customHeight="1" x14ac:dyDescent="0.2">
      <c r="B47" s="628" t="s">
        <v>323</v>
      </c>
      <c r="C47" s="629"/>
      <c r="D47" s="630"/>
      <c r="E47" s="630"/>
      <c r="F47" s="561" t="s">
        <v>12</v>
      </c>
      <c r="G47" s="559"/>
      <c r="H47" s="45"/>
      <c r="I47" s="113"/>
    </row>
    <row r="49" spans="2:12" ht="33.6" customHeight="1" x14ac:dyDescent="0.25">
      <c r="B49" s="615" t="s">
        <v>1</v>
      </c>
      <c r="C49" s="616"/>
      <c r="D49" s="616"/>
      <c r="E49" s="617"/>
      <c r="G49" s="560"/>
    </row>
    <row r="50" spans="2:12" ht="16.5" x14ac:dyDescent="0.25">
      <c r="B50" s="101"/>
      <c r="C50" s="101"/>
      <c r="D50" s="101"/>
      <c r="E50" s="101"/>
      <c r="G50" s="560"/>
    </row>
    <row r="51" spans="2:12" ht="16.5" x14ac:dyDescent="0.25">
      <c r="B51" s="101"/>
      <c r="C51" s="101"/>
      <c r="D51" s="101"/>
      <c r="E51" s="101"/>
      <c r="G51" s="560"/>
    </row>
    <row r="52" spans="2:12" ht="16.5" x14ac:dyDescent="0.25">
      <c r="B52" s="101"/>
      <c r="C52" s="101"/>
      <c r="D52" s="101"/>
      <c r="E52" s="101"/>
      <c r="G52" s="560"/>
    </row>
    <row r="53" spans="2:12" ht="16.5" x14ac:dyDescent="0.25">
      <c r="B53" s="101"/>
      <c r="C53" s="101"/>
      <c r="D53" s="101"/>
      <c r="E53" s="101"/>
      <c r="G53" s="560"/>
    </row>
    <row r="54" spans="2:12" ht="16.5" x14ac:dyDescent="0.25">
      <c r="B54" s="101"/>
      <c r="C54" s="101"/>
      <c r="D54" s="101"/>
      <c r="E54" s="101"/>
      <c r="G54" s="560"/>
    </row>
    <row r="55" spans="2:12" ht="16.5" x14ac:dyDescent="0.25">
      <c r="B55" s="101"/>
      <c r="C55" s="101"/>
      <c r="D55" s="101"/>
      <c r="E55" s="101"/>
      <c r="G55" s="560"/>
    </row>
    <row r="56" spans="2:12" ht="16.5" x14ac:dyDescent="0.25">
      <c r="B56" s="101"/>
      <c r="C56" s="101"/>
      <c r="D56" s="101"/>
      <c r="E56" s="101"/>
      <c r="G56" s="560"/>
    </row>
    <row r="57" spans="2:12" ht="16.5" x14ac:dyDescent="0.25">
      <c r="B57" s="101"/>
      <c r="C57" s="101"/>
      <c r="D57" s="101"/>
      <c r="E57" s="101"/>
      <c r="G57" s="560"/>
    </row>
    <row r="59" spans="2:12" x14ac:dyDescent="0.2">
      <c r="L59" s="96" t="s">
        <v>11</v>
      </c>
    </row>
    <row r="60" spans="2:12" x14ac:dyDescent="0.2">
      <c r="L60" s="97" t="s">
        <v>159</v>
      </c>
    </row>
    <row r="61" spans="2:12" x14ac:dyDescent="0.2">
      <c r="L61" s="97" t="s">
        <v>144</v>
      </c>
    </row>
    <row r="62" spans="2:12" x14ac:dyDescent="0.2">
      <c r="L62" s="97" t="s">
        <v>157</v>
      </c>
    </row>
    <row r="63" spans="2:12" x14ac:dyDescent="0.2">
      <c r="L63" s="97" t="s">
        <v>158</v>
      </c>
    </row>
    <row r="64" spans="2:12" x14ac:dyDescent="0.2">
      <c r="L64" s="97" t="s">
        <v>160</v>
      </c>
    </row>
    <row r="65" spans="12:12" x14ac:dyDescent="0.2">
      <c r="L65" s="97" t="s">
        <v>161</v>
      </c>
    </row>
    <row r="66" spans="12:12" x14ac:dyDescent="0.2">
      <c r="L66" s="97" t="s">
        <v>162</v>
      </c>
    </row>
    <row r="67" spans="12:12" x14ac:dyDescent="0.2">
      <c r="L67" s="97" t="s">
        <v>163</v>
      </c>
    </row>
    <row r="68" spans="12:12" x14ac:dyDescent="0.2">
      <c r="L68" s="97" t="s">
        <v>164</v>
      </c>
    </row>
    <row r="69" spans="12:12" x14ac:dyDescent="0.2">
      <c r="L69" s="97" t="s">
        <v>165</v>
      </c>
    </row>
    <row r="70" spans="12:12" x14ac:dyDescent="0.2">
      <c r="L70" s="97" t="s">
        <v>166</v>
      </c>
    </row>
  </sheetData>
  <sheetProtection password="EB1C" sheet="1" objects="1" scenarios="1"/>
  <mergeCells count="33">
    <mergeCell ref="B49:E49"/>
    <mergeCell ref="C38:C40"/>
    <mergeCell ref="B25:D25"/>
    <mergeCell ref="B27:B37"/>
    <mergeCell ref="B24:D24"/>
    <mergeCell ref="B38:B40"/>
    <mergeCell ref="C27:C31"/>
    <mergeCell ref="C33:C37"/>
    <mergeCell ref="B47:C47"/>
    <mergeCell ref="D47:E47"/>
    <mergeCell ref="D46:E46"/>
    <mergeCell ref="B46:C46"/>
    <mergeCell ref="B42:C42"/>
    <mergeCell ref="B43:C43"/>
    <mergeCell ref="B45:C45"/>
    <mergeCell ref="D45:E45"/>
    <mergeCell ref="D44:E44"/>
    <mergeCell ref="E42:E43"/>
    <mergeCell ref="B5:E5"/>
    <mergeCell ref="C7:E7"/>
    <mergeCell ref="B4:E4"/>
    <mergeCell ref="B1:E1"/>
    <mergeCell ref="B22:D22"/>
    <mergeCell ref="B23:D23"/>
    <mergeCell ref="B3:E3"/>
    <mergeCell ref="B17:D17"/>
    <mergeCell ref="B6:E6"/>
    <mergeCell ref="C9:E9"/>
    <mergeCell ref="B20:D20"/>
    <mergeCell ref="B21:D21"/>
    <mergeCell ref="B18:D18"/>
    <mergeCell ref="B19:D19"/>
    <mergeCell ref="B16:E16"/>
  </mergeCells>
  <phoneticPr fontId="0" type="noConversion"/>
  <dataValidations xWindow="437" yWindow="617" count="10">
    <dataValidation type="textLength" operator="lessThanOrEqual" allowBlank="1" showInputMessage="1" showErrorMessage="1" prompt="Max. 200 characters" sqref="F45:H46" xr:uid="{00000000-0002-0000-0100-000000000000}">
      <formula1>200</formula1>
    </dataValidation>
    <dataValidation type="textLength" operator="equal" allowBlank="1" showInputMessage="1" showErrorMessage="1" sqref="E29:H29 G27:H27 E33:H33 E27 E35:H35" xr:uid="{00000000-0002-0000-0100-000002000000}">
      <formula1>5</formula1>
    </dataValidation>
    <dataValidation type="textLength" operator="equal" allowBlank="1" showInputMessage="1" showErrorMessage="1" sqref="E34:H34 E28 G28:H28" xr:uid="{00000000-0002-0000-0100-000003000000}">
      <formula1>6</formula1>
    </dataValidation>
    <dataValidation allowBlank="1" showInputMessage="1" showErrorMessage="1" prompt="Enter as 123456789 (no dashes)" sqref="F20:H20" xr:uid="{00000000-0002-0000-0100-000004000000}"/>
    <dataValidation operator="lessThanOrEqual" allowBlank="1" showInputMessage="1" showErrorMessage="1" sqref="D45:E45" xr:uid="{00000000-0002-0000-0100-000005000000}"/>
    <dataValidation type="list" operator="lessThanOrEqual" allowBlank="1" showInputMessage="1" showErrorMessage="1" sqref="D46:E46" xr:uid="{00000000-0002-0000-0100-000006000000}">
      <formula1>$L$59:$L$70</formula1>
    </dataValidation>
    <dataValidation allowBlank="1" showInputMessage="1" showErrorMessage="1" prompt="Enter as 123456789 (no dashes)_x000a_ONLY ENTER FOR FIRST REIMBURSEMENT" sqref="E20" xr:uid="{00000000-0002-0000-0100-000007000000}"/>
    <dataValidation allowBlank="1" showInputMessage="1" showErrorMessage="1" prompt="MAX AMOUNT ONLY FROM THIS CHARTFIELD" sqref="E31 E37" xr:uid="{00000000-0002-0000-0100-000008000000}"/>
    <dataValidation allowBlank="1" showInputMessage="1" showErrorMessage="1" prompt="Enter as Month/Date/Year" sqref="D42:D44" xr:uid="{00000000-0002-0000-0100-000009000000}"/>
    <dataValidation type="list" allowBlank="1" showInputMessage="1" showErrorMessage="1" sqref="F26 E25 G25:H26" xr:uid="{00000000-0002-0000-0100-000001000000}">
      <formula1>$L$2:$L$7</formula1>
    </dataValidation>
  </dataValidations>
  <printOptions horizontalCentered="1"/>
  <pageMargins left="0.2" right="0.2" top="0.38" bottom="0.45" header="0.2" footer="0.2"/>
  <pageSetup scale="75" orientation="portrait" horizontalDpi="300" verticalDpi="300" r:id="rId1"/>
  <headerFooter alignWithMargins="0">
    <oddFooter>&amp;L&amp;8
&amp;"Arial Narrow,Regular"File: &amp;F
Tab: &amp;A&amp;CRevised 10/2023&amp;R&amp;8
&amp;"Arial Narrow,Regular"&amp;D
&amp;T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13"/>
    <pageSetUpPr fitToPage="1"/>
  </sheetPr>
  <dimension ref="B1:J50"/>
  <sheetViews>
    <sheetView showGridLines="0" showRowColHeaders="0" topLeftCell="A12" zoomScaleNormal="100" workbookViewId="0">
      <selection activeCell="C22" sqref="C22"/>
    </sheetView>
  </sheetViews>
  <sheetFormatPr defaultColWidth="9.140625" defaultRowHeight="12.75" x14ac:dyDescent="0.2"/>
  <cols>
    <col min="1" max="1" width="3" style="11" customWidth="1"/>
    <col min="2" max="2" width="29.42578125" style="11" customWidth="1"/>
    <col min="3" max="3" width="26.28515625" style="11" customWidth="1"/>
    <col min="4" max="4" width="21.85546875" style="11" customWidth="1"/>
    <col min="5" max="5" width="25" style="11" customWidth="1"/>
    <col min="6" max="6" width="1.140625" style="11" customWidth="1"/>
    <col min="7" max="7" width="25.7109375" style="249" customWidth="1"/>
    <col min="8" max="8" width="40.7109375" style="249" customWidth="1"/>
    <col min="9" max="10" width="9.140625" style="249"/>
    <col min="11" max="16384" width="9.140625" style="11"/>
  </cols>
  <sheetData>
    <row r="1" spans="2:10" ht="28.9" customHeight="1" thickBot="1" x14ac:dyDescent="0.25">
      <c r="B1" s="656" t="s">
        <v>688</v>
      </c>
      <c r="C1" s="657"/>
      <c r="D1" s="657"/>
      <c r="E1" s="658"/>
    </row>
    <row r="2" spans="2:10" ht="9" customHeight="1" thickBot="1" x14ac:dyDescent="0.25"/>
    <row r="3" spans="2:10" ht="22.15" customHeight="1" x14ac:dyDescent="0.3">
      <c r="B3" s="666" t="s">
        <v>233</v>
      </c>
      <c r="C3" s="666"/>
      <c r="D3" s="400" t="s">
        <v>691</v>
      </c>
      <c r="E3" s="401">
        <f ca="1">TODAY()</f>
        <v>46027</v>
      </c>
      <c r="F3" s="647"/>
      <c r="G3" s="638" t="s">
        <v>167</v>
      </c>
      <c r="H3" s="639"/>
      <c r="I3" s="350"/>
    </row>
    <row r="4" spans="2:10" ht="13.9" customHeight="1" x14ac:dyDescent="0.2">
      <c r="B4" s="669" t="s">
        <v>689</v>
      </c>
      <c r="C4" s="670"/>
      <c r="D4" s="663" t="s">
        <v>420</v>
      </c>
      <c r="E4" s="665" t="str">
        <f>IF('START HERE'!E38="","Go to Start Here Tab to complete",'START HERE'!E38)</f>
        <v>Go to Start Here Tab to complete</v>
      </c>
      <c r="F4" s="647"/>
      <c r="G4" s="640"/>
      <c r="H4" s="641"/>
      <c r="I4" s="350"/>
    </row>
    <row r="5" spans="2:10" ht="9" customHeight="1" x14ac:dyDescent="0.2">
      <c r="B5" s="671"/>
      <c r="C5" s="672"/>
      <c r="D5" s="664"/>
      <c r="E5" s="665"/>
      <c r="F5" s="647"/>
      <c r="G5" s="356"/>
      <c r="H5" s="357"/>
      <c r="I5" s="350"/>
    </row>
    <row r="6" spans="2:10" ht="36.75" x14ac:dyDescent="0.2">
      <c r="B6" s="667" t="s">
        <v>690</v>
      </c>
      <c r="C6" s="668"/>
      <c r="D6" s="235" t="s">
        <v>235</v>
      </c>
      <c r="E6" s="139" t="str">
        <f>IF('START HERE'!E22="","Go to Start Here Tab to complete",'START HERE'!E22)</f>
        <v>Go to Start Here Tab to complete</v>
      </c>
      <c r="F6" s="647"/>
      <c r="G6" s="358" t="s">
        <v>693</v>
      </c>
      <c r="H6" s="359" t="s">
        <v>695</v>
      </c>
      <c r="I6" s="350"/>
    </row>
    <row r="7" spans="2:10" ht="24.6" customHeight="1" thickBot="1" x14ac:dyDescent="0.25">
      <c r="B7" s="673" t="s">
        <v>128</v>
      </c>
      <c r="C7" s="673"/>
      <c r="D7" s="390" t="s">
        <v>236</v>
      </c>
      <c r="E7" s="346" t="str">
        <f>IF('START HERE'!E39="","Go to Start Here Tab to complete",'START HERE'!E39)</f>
        <v>Go to Start Here Tab to complete</v>
      </c>
      <c r="F7" s="647"/>
      <c r="G7" s="360" t="s">
        <v>694</v>
      </c>
      <c r="H7" s="361" t="s">
        <v>696</v>
      </c>
      <c r="I7" s="350"/>
    </row>
    <row r="8" spans="2:10" ht="24" customHeight="1" x14ac:dyDescent="0.25">
      <c r="B8" s="392" t="s">
        <v>53</v>
      </c>
      <c r="C8" s="391" t="str">
        <f>IF('START HERE'!E18="","Go to Start Here Tab to Complete",'START HERE'!E18)</f>
        <v>Go to Start Here Tab to Complete</v>
      </c>
      <c r="D8" s="392" t="s">
        <v>123</v>
      </c>
      <c r="E8" s="424" t="str">
        <f>IF('START HERE'!E19="","Go to Start Here Tab to complete",'START HERE'!E19)</f>
        <v>Go to Start Here Tab to complete</v>
      </c>
      <c r="F8" s="647"/>
      <c r="G8" s="355"/>
      <c r="H8" s="355"/>
      <c r="I8" s="350"/>
    </row>
    <row r="9" spans="2:10" ht="19.5" customHeight="1" x14ac:dyDescent="0.3">
      <c r="B9" s="394" t="s">
        <v>692</v>
      </c>
      <c r="C9" s="393" t="str">
        <f>IF('START HERE'!E25="","",'START HERE'!E25)</f>
        <v>Select title from drop down</v>
      </c>
      <c r="D9" s="394" t="s">
        <v>237</v>
      </c>
      <c r="E9" s="402" t="str">
        <f>IF('START HERE'!E20="","Go to Start Here Tab to complete",'START HERE'!E20)</f>
        <v>Go to Start Here Tab to complete</v>
      </c>
      <c r="F9" s="647"/>
    </row>
    <row r="10" spans="2:10" s="8" customFormat="1" ht="24" customHeight="1" x14ac:dyDescent="0.2">
      <c r="B10" s="390" t="s">
        <v>238</v>
      </c>
      <c r="C10" s="395" t="str">
        <f>IF('START HERE'!E21="","Go to Start Here Tab to complete",'START HERE'!E21)</f>
        <v>Go to Start Here Tab to complete</v>
      </c>
      <c r="D10" s="390" t="s">
        <v>43</v>
      </c>
      <c r="E10" s="403" t="str">
        <f>IF('START HERE'!E24="","Go to Start Here Tab to complete",'START HERE'!E24)</f>
        <v>Go to Start Here Tab to complete</v>
      </c>
      <c r="F10" s="647"/>
      <c r="G10" s="351"/>
      <c r="H10" s="351"/>
      <c r="I10" s="351"/>
      <c r="J10" s="351"/>
    </row>
    <row r="11" spans="2:10" ht="16.5" customHeight="1" x14ac:dyDescent="0.3">
      <c r="B11" s="394" t="s">
        <v>153</v>
      </c>
      <c r="C11" s="396" t="str">
        <f>IF('START HERE'!E22="","Go to Start Here Tab to complete",'START HERE'!E22)</f>
        <v>Go to Start Here Tab to complete</v>
      </c>
      <c r="D11" s="394" t="s">
        <v>47</v>
      </c>
      <c r="E11" s="404" t="str">
        <f>IF('START HERE'!E23="","Go to Start Here Tab to complete",'START HERE'!E23)</f>
        <v>Go to Start Here Tab to complete</v>
      </c>
      <c r="F11" s="647"/>
    </row>
    <row r="12" spans="2:10" ht="19.149999999999999" customHeight="1" x14ac:dyDescent="0.2">
      <c r="B12" s="643" t="s">
        <v>234</v>
      </c>
      <c r="C12" s="644"/>
      <c r="D12" s="644"/>
      <c r="E12" s="644"/>
      <c r="F12" s="647"/>
      <c r="G12" s="352"/>
      <c r="H12" s="352"/>
    </row>
    <row r="13" spans="2:10" ht="20.45" customHeight="1" x14ac:dyDescent="0.2">
      <c r="B13" s="405" t="s">
        <v>239</v>
      </c>
      <c r="C13" s="648" t="str">
        <f>IF('START HERE'!D46="","",'START HERE'!D46)</f>
        <v>Select a purpose from drop down box</v>
      </c>
      <c r="D13" s="649"/>
      <c r="E13" s="649"/>
      <c r="F13" s="647"/>
      <c r="G13" s="352"/>
      <c r="H13" s="352"/>
    </row>
    <row r="14" spans="2:10" ht="20.100000000000001" customHeight="1" x14ac:dyDescent="0.25">
      <c r="B14" s="406" t="s">
        <v>179</v>
      </c>
      <c r="C14" s="614" t="str">
        <f>IF('START HERE'!D45="","Go to Start Here Tab to complete",'START HERE'!D45)</f>
        <v>Go to Start Here Tab to complete</v>
      </c>
      <c r="D14" s="614"/>
      <c r="E14" s="614"/>
      <c r="F14" s="647"/>
      <c r="G14" s="352"/>
      <c r="H14" s="352"/>
    </row>
    <row r="15" spans="2:10" ht="20.100000000000001" customHeight="1" x14ac:dyDescent="0.25">
      <c r="B15" s="406" t="s">
        <v>223</v>
      </c>
      <c r="C15" s="659" t="str">
        <f>IF('START HERE'!D47="","Go to Start Here Tab to complete",'START HERE'!D47)</f>
        <v>Go to Start Here Tab to complete</v>
      </c>
      <c r="D15" s="659"/>
      <c r="E15" s="659"/>
      <c r="F15" s="647"/>
      <c r="H15" s="352"/>
    </row>
    <row r="16" spans="2:10" ht="7.5" customHeight="1" x14ac:dyDescent="0.2">
      <c r="B16" s="397"/>
      <c r="C16" s="397"/>
      <c r="D16" s="397"/>
      <c r="E16" s="397"/>
    </row>
    <row r="17" spans="2:10" ht="13.5" customHeight="1" x14ac:dyDescent="0.3">
      <c r="B17" s="661" t="s">
        <v>54</v>
      </c>
      <c r="C17" s="407" t="s">
        <v>181</v>
      </c>
      <c r="D17" s="407" t="s">
        <v>182</v>
      </c>
      <c r="E17" s="418" t="s">
        <v>219</v>
      </c>
      <c r="F17" s="140"/>
      <c r="H17" s="379"/>
    </row>
    <row r="18" spans="2:10" ht="18.600000000000001" customHeight="1" x14ac:dyDescent="0.3">
      <c r="B18" s="662"/>
      <c r="C18" s="422" t="str">
        <f>IF('START HERE'!D42="","Go to Start here Tab to complete",'START HERE'!D42)</f>
        <v>Go to Start here Tab to complete</v>
      </c>
      <c r="D18" s="423" t="str">
        <f>IF('START HERE'!D43="","Go to Start Here Tab to complete",'START HERE'!D43)</f>
        <v>Go to Start Here Tab to complete</v>
      </c>
      <c r="E18" s="654" t="s">
        <v>707</v>
      </c>
      <c r="F18" s="140"/>
      <c r="G18" s="379"/>
      <c r="H18" s="379"/>
    </row>
    <row r="19" spans="2:10" ht="18.75" customHeight="1" x14ac:dyDescent="0.2">
      <c r="B19" s="660" t="s">
        <v>702</v>
      </c>
      <c r="C19" s="660"/>
      <c r="E19" s="655"/>
      <c r="F19" s="140"/>
      <c r="G19" s="363"/>
      <c r="H19" s="363"/>
    </row>
    <row r="20" spans="2:10" ht="18" customHeight="1" x14ac:dyDescent="0.3">
      <c r="B20" s="374" t="s">
        <v>32</v>
      </c>
      <c r="C20" s="347">
        <v>0</v>
      </c>
      <c r="D20" s="675" t="s">
        <v>214</v>
      </c>
      <c r="E20" s="417" t="s">
        <v>248</v>
      </c>
      <c r="F20" s="140"/>
      <c r="G20" s="363"/>
      <c r="H20" s="363"/>
    </row>
    <row r="21" spans="2:10" ht="18" customHeight="1" x14ac:dyDescent="0.3">
      <c r="B21" s="374" t="s">
        <v>48</v>
      </c>
      <c r="C21" s="347">
        <v>0</v>
      </c>
      <c r="D21" s="675"/>
      <c r="E21" s="378">
        <f>C28*0.8</f>
        <v>0</v>
      </c>
      <c r="F21" s="140"/>
      <c r="H21" s="373"/>
    </row>
    <row r="22" spans="2:10" ht="18" customHeight="1" x14ac:dyDescent="0.3">
      <c r="B22" s="374" t="s">
        <v>180</v>
      </c>
      <c r="C22" s="347">
        <v>0</v>
      </c>
      <c r="D22" s="675"/>
      <c r="E22" s="377" t="s">
        <v>249</v>
      </c>
      <c r="F22" s="140"/>
      <c r="G22" s="363"/>
      <c r="H22" s="363"/>
    </row>
    <row r="23" spans="2:10" ht="18.75" customHeight="1" x14ac:dyDescent="0.3">
      <c r="B23" s="374" t="s">
        <v>36</v>
      </c>
      <c r="C23" s="347">
        <v>0</v>
      </c>
      <c r="D23" s="675"/>
      <c r="E23" s="409">
        <v>0</v>
      </c>
      <c r="F23" s="140"/>
      <c r="H23" s="380"/>
    </row>
    <row r="24" spans="2:10" ht="18" customHeight="1" x14ac:dyDescent="0.3">
      <c r="B24" s="374" t="s">
        <v>703</v>
      </c>
      <c r="C24" s="347">
        <v>0</v>
      </c>
      <c r="D24" s="371"/>
      <c r="E24" s="410" t="s">
        <v>220</v>
      </c>
      <c r="F24" s="140"/>
      <c r="G24" s="380"/>
      <c r="H24" s="380"/>
    </row>
    <row r="25" spans="2:10" ht="18" customHeight="1" x14ac:dyDescent="0.3">
      <c r="B25" s="419" t="s">
        <v>726</v>
      </c>
      <c r="C25" s="347">
        <v>0</v>
      </c>
      <c r="E25" s="411" t="s">
        <v>221</v>
      </c>
      <c r="F25" s="140"/>
      <c r="H25" s="381"/>
    </row>
    <row r="26" spans="2:10" ht="18" customHeight="1" x14ac:dyDescent="0.3">
      <c r="B26" s="375" t="s">
        <v>240</v>
      </c>
      <c r="C26" s="347">
        <v>0</v>
      </c>
      <c r="D26" s="372"/>
      <c r="E26" s="412" t="str">
        <f>IF('START HERE'!D43="","Travel Ending Date Missing",SUM(D42+15))</f>
        <v>Travel Ending Date Missing</v>
      </c>
      <c r="F26" s="140"/>
      <c r="G26" s="370"/>
      <c r="H26" s="370"/>
    </row>
    <row r="27" spans="2:10" ht="18" customHeight="1" x14ac:dyDescent="0.3">
      <c r="B27" s="376" t="s">
        <v>704</v>
      </c>
      <c r="C27" s="347">
        <v>0</v>
      </c>
      <c r="D27" s="371"/>
      <c r="F27" s="140"/>
      <c r="G27" s="370"/>
      <c r="H27" s="370"/>
    </row>
    <row r="28" spans="2:10" ht="19.149999999999999" customHeight="1" x14ac:dyDescent="0.25">
      <c r="B28" s="348" t="s">
        <v>706</v>
      </c>
      <c r="C28" s="382">
        <f>SUM(C20:C27)</f>
        <v>0</v>
      </c>
      <c r="D28" s="369" t="s">
        <v>700</v>
      </c>
      <c r="E28" s="425">
        <v>0</v>
      </c>
      <c r="F28" s="140"/>
      <c r="G28" s="365" t="s">
        <v>698</v>
      </c>
      <c r="H28" s="366" t="s">
        <v>230</v>
      </c>
      <c r="I28" s="362"/>
    </row>
    <row r="29" spans="2:10" ht="18" customHeight="1" x14ac:dyDescent="0.25">
      <c r="B29" s="408" t="s">
        <v>705</v>
      </c>
      <c r="C29" s="349">
        <v>0</v>
      </c>
      <c r="D29" s="369" t="s">
        <v>701</v>
      </c>
      <c r="E29" s="426" t="s">
        <v>20</v>
      </c>
      <c r="F29" s="140"/>
      <c r="G29" s="367" t="s">
        <v>697</v>
      </c>
      <c r="H29" s="368" t="s">
        <v>699</v>
      </c>
    </row>
    <row r="30" spans="2:10" ht="9" customHeight="1" x14ac:dyDescent="0.25">
      <c r="B30" s="249"/>
      <c r="C30" s="398"/>
      <c r="D30" s="398"/>
      <c r="E30" s="398"/>
      <c r="F30" s="140"/>
      <c r="G30" s="364"/>
      <c r="H30" s="364"/>
    </row>
    <row r="31" spans="2:10" s="12" customFormat="1" ht="18" customHeight="1" x14ac:dyDescent="0.25">
      <c r="B31" s="413" t="s">
        <v>708</v>
      </c>
      <c r="C31" s="414">
        <f>'START HERE'!E31</f>
        <v>0</v>
      </c>
      <c r="D31" s="413" t="s">
        <v>709</v>
      </c>
      <c r="E31" s="414">
        <f>'START HERE'!E37</f>
        <v>0</v>
      </c>
      <c r="F31" s="140"/>
      <c r="G31" s="353"/>
      <c r="H31" s="353"/>
      <c r="I31" s="353"/>
      <c r="J31" s="353"/>
    </row>
    <row r="32" spans="2:10" s="12" customFormat="1" ht="18.75" customHeight="1" x14ac:dyDescent="0.3">
      <c r="B32" s="646" t="str">
        <f>IF('START HERE'!E27="","                        ",(CONCATENATE('START HERE'!E27," / ",'START HERE'!E28," / ",'START HERE'!E29," / ",'START HERE'!E30)))</f>
        <v xml:space="preserve">                        </v>
      </c>
      <c r="C32" s="646"/>
      <c r="D32" s="651" t="str">
        <f>IF('START HERE'!E33="","              ",(CONCATENATE('START HERE'!E33," / ",'START HERE'!E34," / ",'START HERE'!E35," / ",'START HERE'!E36)))</f>
        <v xml:space="preserve">              </v>
      </c>
      <c r="E32" s="651"/>
      <c r="F32" s="140"/>
      <c r="G32" s="353"/>
      <c r="H32" s="354"/>
      <c r="I32" s="354"/>
      <c r="J32" s="353"/>
    </row>
    <row r="33" spans="2:10" s="20" customFormat="1" ht="22.15" customHeight="1" x14ac:dyDescent="0.2">
      <c r="B33" s="645" t="s">
        <v>710</v>
      </c>
      <c r="C33" s="645"/>
      <c r="D33" s="645" t="s">
        <v>710</v>
      </c>
      <c r="E33" s="645"/>
      <c r="F33" s="140"/>
      <c r="G33" s="234"/>
      <c r="H33" s="354"/>
      <c r="I33" s="354"/>
      <c r="J33" s="234"/>
    </row>
    <row r="34" spans="2:10" ht="39.6" customHeight="1" x14ac:dyDescent="0.2">
      <c r="B34" s="650" t="s">
        <v>287</v>
      </c>
      <c r="C34" s="650"/>
      <c r="D34" s="650"/>
      <c r="E34" s="650"/>
      <c r="F34" s="140"/>
      <c r="I34" s="354"/>
    </row>
    <row r="35" spans="2:10" ht="18.600000000000001" customHeight="1" x14ac:dyDescent="0.25">
      <c r="B35" s="676" t="s">
        <v>725</v>
      </c>
      <c r="C35" s="676"/>
      <c r="D35" s="676"/>
      <c r="E35" s="676"/>
      <c r="F35" s="135"/>
      <c r="G35" s="383"/>
    </row>
    <row r="36" spans="2:10" ht="8.25" hidden="1" customHeight="1" x14ac:dyDescent="0.2">
      <c r="B36" s="399"/>
      <c r="C36" s="399"/>
      <c r="D36" s="399"/>
      <c r="E36" s="399"/>
      <c r="F36" s="140"/>
      <c r="I36" s="354"/>
    </row>
    <row r="37" spans="2:10" s="8" customFormat="1" ht="31.15" customHeight="1" x14ac:dyDescent="0.2">
      <c r="B37" s="652" t="s">
        <v>715</v>
      </c>
      <c r="C37" s="652"/>
      <c r="D37" s="653" t="s">
        <v>714</v>
      </c>
      <c r="E37" s="653"/>
      <c r="F37" s="140"/>
      <c r="G37" s="351"/>
      <c r="H37" s="351"/>
      <c r="I37" s="351"/>
      <c r="J37" s="351"/>
    </row>
    <row r="38" spans="2:10" ht="6" hidden="1" customHeight="1" x14ac:dyDescent="0.2">
      <c r="B38" s="143"/>
      <c r="C38" s="143"/>
      <c r="D38" s="141"/>
      <c r="E38" s="141"/>
      <c r="F38" s="140"/>
    </row>
    <row r="39" spans="2:10" ht="24.75" customHeight="1" x14ac:dyDescent="0.2">
      <c r="B39" s="680" t="s">
        <v>716</v>
      </c>
      <c r="C39" s="680"/>
      <c r="D39" s="652" t="s">
        <v>711</v>
      </c>
      <c r="E39" s="652"/>
      <c r="F39" s="140"/>
      <c r="G39" s="384"/>
    </row>
    <row r="40" spans="2:10" ht="13.15" customHeight="1" x14ac:dyDescent="0.2">
      <c r="B40" s="415" t="s">
        <v>82</v>
      </c>
      <c r="C40" s="416" t="s">
        <v>20</v>
      </c>
      <c r="D40" s="652"/>
      <c r="E40" s="652"/>
      <c r="F40" s="140"/>
    </row>
    <row r="41" spans="2:10" ht="24.75" customHeight="1" x14ac:dyDescent="0.25">
      <c r="B41" s="681" t="s">
        <v>724</v>
      </c>
      <c r="C41" s="681"/>
      <c r="D41" s="652" t="s">
        <v>712</v>
      </c>
      <c r="E41" s="652"/>
      <c r="G41" s="642"/>
      <c r="H41" s="642"/>
    </row>
    <row r="42" spans="2:10" ht="14.45" customHeight="1" x14ac:dyDescent="0.2">
      <c r="B42" s="415" t="s">
        <v>82</v>
      </c>
      <c r="C42" s="416" t="s">
        <v>20</v>
      </c>
      <c r="D42" s="652"/>
      <c r="E42" s="652"/>
      <c r="F42" s="140"/>
      <c r="G42" s="385"/>
      <c r="H42" s="385"/>
    </row>
    <row r="43" spans="2:10" ht="24.75" customHeight="1" x14ac:dyDescent="0.2">
      <c r="B43" s="682" t="s">
        <v>717</v>
      </c>
      <c r="C43" s="682"/>
      <c r="D43" s="652" t="s">
        <v>713</v>
      </c>
      <c r="E43" s="652"/>
      <c r="F43" s="140"/>
      <c r="G43" s="386"/>
      <c r="H43" s="385"/>
    </row>
    <row r="44" spans="2:10" ht="12" customHeight="1" x14ac:dyDescent="0.2">
      <c r="B44" s="415" t="s">
        <v>82</v>
      </c>
      <c r="C44" s="416" t="s">
        <v>20</v>
      </c>
      <c r="D44" s="652"/>
      <c r="E44" s="652"/>
      <c r="F44" s="135"/>
    </row>
    <row r="45" spans="2:10" ht="16.5" x14ac:dyDescent="0.2">
      <c r="B45" s="679" t="s">
        <v>719</v>
      </c>
      <c r="C45" s="679"/>
      <c r="D45" s="678" t="s">
        <v>720</v>
      </c>
      <c r="E45" s="678"/>
    </row>
    <row r="46" spans="2:10" ht="15.75" customHeight="1" x14ac:dyDescent="0.25">
      <c r="B46" s="387" t="s">
        <v>222</v>
      </c>
      <c r="C46" s="388"/>
      <c r="D46" s="677"/>
      <c r="E46" s="677"/>
    </row>
    <row r="47" spans="2:10" ht="15.75" customHeight="1" x14ac:dyDescent="0.25">
      <c r="B47" s="387" t="s">
        <v>721</v>
      </c>
      <c r="C47" s="389" t="s">
        <v>20</v>
      </c>
      <c r="D47" s="677"/>
      <c r="E47" s="677"/>
    </row>
    <row r="48" spans="2:10" ht="15.75" customHeight="1" x14ac:dyDescent="0.25">
      <c r="B48" s="388" t="s">
        <v>722</v>
      </c>
      <c r="C48" s="389"/>
      <c r="D48" s="677"/>
      <c r="E48" s="677"/>
    </row>
    <row r="49" spans="2:5" ht="15.75" customHeight="1" x14ac:dyDescent="0.25">
      <c r="B49" s="388" t="s">
        <v>723</v>
      </c>
      <c r="C49" s="389"/>
      <c r="D49" s="677"/>
      <c r="E49" s="677"/>
    </row>
    <row r="50" spans="2:5" x14ac:dyDescent="0.2">
      <c r="B50" s="674" t="s">
        <v>718</v>
      </c>
      <c r="C50" s="674"/>
      <c r="D50" s="674"/>
      <c r="E50" s="674"/>
    </row>
  </sheetData>
  <sheetProtection password="EB1C" sheet="1" objects="1" scenarios="1"/>
  <mergeCells count="36">
    <mergeCell ref="B50:E50"/>
    <mergeCell ref="D39:E40"/>
    <mergeCell ref="D41:E42"/>
    <mergeCell ref="D43:E44"/>
    <mergeCell ref="D20:D23"/>
    <mergeCell ref="B35:E35"/>
    <mergeCell ref="D46:E49"/>
    <mergeCell ref="D45:E45"/>
    <mergeCell ref="B45:C45"/>
    <mergeCell ref="B39:C39"/>
    <mergeCell ref="B41:C41"/>
    <mergeCell ref="B43:C43"/>
    <mergeCell ref="B1:E1"/>
    <mergeCell ref="C15:E15"/>
    <mergeCell ref="C14:E14"/>
    <mergeCell ref="B19:C19"/>
    <mergeCell ref="B17:B18"/>
    <mergeCell ref="D4:D5"/>
    <mergeCell ref="E4:E5"/>
    <mergeCell ref="B3:C3"/>
    <mergeCell ref="B6:C6"/>
    <mergeCell ref="B4:C5"/>
    <mergeCell ref="B7:C7"/>
    <mergeCell ref="G3:H4"/>
    <mergeCell ref="G41:H41"/>
    <mergeCell ref="B12:E12"/>
    <mergeCell ref="B33:C33"/>
    <mergeCell ref="B32:C32"/>
    <mergeCell ref="F3:F15"/>
    <mergeCell ref="C13:E13"/>
    <mergeCell ref="B34:E34"/>
    <mergeCell ref="D33:E33"/>
    <mergeCell ref="D32:E32"/>
    <mergeCell ref="B37:C37"/>
    <mergeCell ref="D37:E37"/>
    <mergeCell ref="E18:E19"/>
  </mergeCells>
  <phoneticPr fontId="0" type="noConversion"/>
  <conditionalFormatting sqref="D18">
    <cfRule type="expression" dxfId="0" priority="1" stopIfTrue="1">
      <formula>$D$18=""</formula>
    </cfRule>
  </conditionalFormatting>
  <hyperlinks>
    <hyperlink ref="G7" r:id="rId1" xr:uid="{8C0ED079-C6C7-4956-A1EB-4A2F96A00899}"/>
    <hyperlink ref="G6" r:id="rId2" xr:uid="{764B81AE-44BB-48B1-8594-6086B32F18EF}"/>
    <hyperlink ref="H6" r:id="rId3" xr:uid="{68B3749B-3E33-4C6C-AB86-1692C85D4990}"/>
    <hyperlink ref="H7" r:id="rId4" xr:uid="{CF8A77C9-6B53-423B-8498-ADCB861E461A}"/>
    <hyperlink ref="H29" r:id="rId5" xr:uid="{A702560E-1915-4FD9-8044-30731CC4A483}"/>
  </hyperlinks>
  <printOptions horizontalCentered="1"/>
  <pageMargins left="0.25" right="0.26" top="0.44" bottom="0.49" header="0.25" footer="0.17"/>
  <pageSetup scale="88" orientation="portrait" r:id="rId6"/>
  <headerFooter alignWithMargins="0">
    <oddFooter>&amp;L&amp;"Arial Narrow,Regular"&amp;8
&amp;9File: &amp;F
Tab: &amp;A&amp;C&amp;"Arial Narrow,Regular"&amp;9Form Revised 10/2023&amp;R&amp;8
&amp;"Arial Narrow,Regular"&amp;9&amp;D
&amp;T</oddFooter>
  </headerFooter>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indexed="13"/>
    <pageSetUpPr fitToPage="1"/>
  </sheetPr>
  <dimension ref="B1:O31"/>
  <sheetViews>
    <sheetView showGridLines="0" showRowColHeaders="0" topLeftCell="A8" zoomScale="80" zoomScaleNormal="80" workbookViewId="0">
      <selection activeCell="B1" sqref="B1:J1"/>
    </sheetView>
  </sheetViews>
  <sheetFormatPr defaultColWidth="9.140625" defaultRowHeight="12.75" x14ac:dyDescent="0.2"/>
  <cols>
    <col min="1" max="1" width="6.7109375" style="16" customWidth="1"/>
    <col min="2" max="2" width="9.140625" style="15"/>
    <col min="3" max="3" width="33.28515625" style="15" customWidth="1"/>
    <col min="4" max="4" width="39.28515625" style="15" customWidth="1"/>
    <col min="5" max="8" width="12.7109375" style="15" customWidth="1"/>
    <col min="9" max="9" width="9.140625" style="15"/>
    <col min="10" max="10" width="10.5703125" style="15" customWidth="1"/>
    <col min="11" max="11" width="9.140625" style="15"/>
    <col min="12" max="16384" width="9.140625" style="16"/>
  </cols>
  <sheetData>
    <row r="1" spans="2:10" ht="66" customHeight="1" x14ac:dyDescent="0.4">
      <c r="B1" s="716" t="s">
        <v>9</v>
      </c>
      <c r="C1" s="716"/>
      <c r="D1" s="716"/>
      <c r="E1" s="716"/>
      <c r="F1" s="716"/>
      <c r="G1" s="716"/>
      <c r="H1" s="716"/>
      <c r="I1" s="716"/>
      <c r="J1" s="716"/>
    </row>
    <row r="2" spans="2:10" ht="13.5" thickBot="1" x14ac:dyDescent="0.25"/>
    <row r="3" spans="2:10" s="7" customFormat="1" ht="24.95" customHeight="1" x14ac:dyDescent="0.2">
      <c r="B3" s="741" t="s">
        <v>286</v>
      </c>
      <c r="C3" s="742"/>
      <c r="D3" s="743"/>
      <c r="E3" s="115" t="s">
        <v>13</v>
      </c>
      <c r="F3" s="750">
        <f ca="1">TODAY()</f>
        <v>46027</v>
      </c>
      <c r="G3" s="750"/>
      <c r="H3" s="142" t="s">
        <v>190</v>
      </c>
      <c r="I3" s="751" t="str">
        <f>IF('START HERE'!E19="","",'START HERE'!E19)</f>
        <v/>
      </c>
      <c r="J3" s="751"/>
    </row>
    <row r="4" spans="2:10" s="7" customFormat="1" ht="24.95" customHeight="1" x14ac:dyDescent="0.2">
      <c r="B4" s="744"/>
      <c r="C4" s="745"/>
      <c r="D4" s="746"/>
      <c r="E4" s="116" t="s">
        <v>33</v>
      </c>
      <c r="F4" s="752" t="str">
        <f>IF('START HERE'!E18="","Go to Start Here Tab to Complete",'START HERE'!E18)</f>
        <v>Go to Start Here Tab to Complete</v>
      </c>
      <c r="G4" s="753"/>
      <c r="H4" s="753"/>
      <c r="I4" s="753"/>
      <c r="J4" s="754"/>
    </row>
    <row r="5" spans="2:10" s="7" customFormat="1" ht="24.95" customHeight="1" x14ac:dyDescent="0.2">
      <c r="B5" s="744"/>
      <c r="C5" s="745"/>
      <c r="D5" s="746"/>
      <c r="E5" s="116" t="s">
        <v>27</v>
      </c>
      <c r="F5" s="737" t="str">
        <f>IF('START HERE'!E22="","",'START HERE'!E22)</f>
        <v/>
      </c>
      <c r="G5" s="738"/>
      <c r="H5" s="118" t="s">
        <v>30</v>
      </c>
      <c r="I5" s="739" t="str">
        <f>IF('START HERE'!E23="","",'START HERE'!E23)</f>
        <v/>
      </c>
      <c r="J5" s="740"/>
    </row>
    <row r="6" spans="2:10" s="7" customFormat="1" ht="24.95" customHeight="1" x14ac:dyDescent="0.2">
      <c r="B6" s="744"/>
      <c r="C6" s="745"/>
      <c r="D6" s="746"/>
      <c r="E6" s="116" t="s">
        <v>31</v>
      </c>
      <c r="F6" s="755" t="str">
        <f>IF('START HERE'!E21="","",'START HERE'!E21)</f>
        <v/>
      </c>
      <c r="G6" s="756"/>
      <c r="H6" s="756"/>
      <c r="I6" s="756"/>
      <c r="J6" s="757"/>
    </row>
    <row r="7" spans="2:10" s="7" customFormat="1" ht="24.95" customHeight="1" thickBot="1" x14ac:dyDescent="0.25">
      <c r="B7" s="747"/>
      <c r="C7" s="748"/>
      <c r="D7" s="749"/>
      <c r="E7" s="117" t="s">
        <v>26</v>
      </c>
      <c r="F7" s="735" t="str">
        <f>IF('START HERE'!E24="","",'START HERE'!E24)</f>
        <v/>
      </c>
      <c r="G7" s="735"/>
      <c r="H7" s="735"/>
      <c r="I7" s="735"/>
      <c r="J7" s="736"/>
    </row>
    <row r="8" spans="2:10" ht="88.5" customHeight="1" thickBot="1" x14ac:dyDescent="0.4">
      <c r="B8" s="694" t="s">
        <v>247</v>
      </c>
      <c r="C8" s="695"/>
      <c r="D8" s="695"/>
      <c r="E8" s="695"/>
      <c r="F8" s="695"/>
      <c r="G8" s="695"/>
      <c r="H8" s="695"/>
      <c r="I8" s="695"/>
      <c r="J8" s="696"/>
    </row>
    <row r="9" spans="2:10" ht="20.100000000000001" customHeight="1" x14ac:dyDescent="0.2">
      <c r="B9" s="717" t="s">
        <v>183</v>
      </c>
      <c r="C9" s="718"/>
      <c r="D9" s="718"/>
      <c r="E9" s="718"/>
      <c r="F9" s="718"/>
      <c r="G9" s="718"/>
      <c r="H9" s="718"/>
      <c r="I9" s="718"/>
      <c r="J9" s="719"/>
    </row>
    <row r="10" spans="2:10" ht="20.100000000000001" customHeight="1" x14ac:dyDescent="0.2">
      <c r="B10" s="720"/>
      <c r="C10" s="721"/>
      <c r="D10" s="721"/>
      <c r="E10" s="721"/>
      <c r="F10" s="721"/>
      <c r="G10" s="721"/>
      <c r="H10" s="721"/>
      <c r="I10" s="721"/>
      <c r="J10" s="722"/>
    </row>
    <row r="11" spans="2:10" ht="20.100000000000001" customHeight="1" x14ac:dyDescent="0.2">
      <c r="B11" s="720"/>
      <c r="C11" s="721"/>
      <c r="D11" s="721"/>
      <c r="E11" s="721"/>
      <c r="F11" s="721"/>
      <c r="G11" s="721"/>
      <c r="H11" s="721"/>
      <c r="I11" s="721"/>
      <c r="J11" s="722"/>
    </row>
    <row r="12" spans="2:10" ht="170.25" customHeight="1" thickBot="1" x14ac:dyDescent="0.25">
      <c r="B12" s="723"/>
      <c r="C12" s="724"/>
      <c r="D12" s="724"/>
      <c r="E12" s="724"/>
      <c r="F12" s="724"/>
      <c r="G12" s="724"/>
      <c r="H12" s="724"/>
      <c r="I12" s="724"/>
      <c r="J12" s="725"/>
    </row>
    <row r="13" spans="2:10" ht="16.5" thickBot="1" x14ac:dyDescent="0.25">
      <c r="B13" s="726"/>
      <c r="C13" s="727"/>
      <c r="D13" s="727"/>
      <c r="E13" s="727"/>
      <c r="F13" s="727"/>
      <c r="G13" s="727"/>
      <c r="H13" s="727"/>
      <c r="I13" s="727"/>
      <c r="J13" s="728"/>
    </row>
    <row r="14" spans="2:10" ht="20.100000000000001" customHeight="1" x14ac:dyDescent="0.2">
      <c r="B14" s="729" t="s">
        <v>727</v>
      </c>
      <c r="C14" s="730"/>
      <c r="D14" s="730"/>
      <c r="E14" s="730"/>
      <c r="F14" s="730"/>
      <c r="G14" s="730"/>
      <c r="H14" s="730"/>
      <c r="I14" s="730"/>
      <c r="J14" s="731"/>
    </row>
    <row r="15" spans="2:10" ht="30.6" customHeight="1" thickBot="1" x14ac:dyDescent="0.25">
      <c r="B15" s="732"/>
      <c r="C15" s="733"/>
      <c r="D15" s="733"/>
      <c r="E15" s="733"/>
      <c r="F15" s="733"/>
      <c r="G15" s="733"/>
      <c r="H15" s="733"/>
      <c r="I15" s="733"/>
      <c r="J15" s="734"/>
    </row>
    <row r="16" spans="2:10" ht="20.100000000000001" customHeight="1" x14ac:dyDescent="0.2">
      <c r="B16" s="709"/>
      <c r="C16" s="710"/>
      <c r="D16" s="710"/>
      <c r="E16" s="711" t="s">
        <v>199</v>
      </c>
      <c r="F16" s="712"/>
      <c r="G16" s="712"/>
      <c r="H16" s="712"/>
      <c r="I16" s="712"/>
      <c r="J16" s="713"/>
    </row>
    <row r="17" spans="2:15" ht="27" customHeight="1" x14ac:dyDescent="0.2">
      <c r="B17" s="765" t="s">
        <v>6</v>
      </c>
      <c r="C17" s="765"/>
      <c r="D17" s="144">
        <f>PTT!E23</f>
        <v>0</v>
      </c>
      <c r="E17" s="697" t="s">
        <v>200</v>
      </c>
      <c r="F17" s="698"/>
      <c r="G17" s="698"/>
      <c r="H17" s="703"/>
      <c r="I17" s="703"/>
      <c r="J17" s="704"/>
    </row>
    <row r="18" spans="2:15" ht="33.6" customHeight="1" x14ac:dyDescent="0.2">
      <c r="B18" s="765" t="s">
        <v>7</v>
      </c>
      <c r="C18" s="765"/>
      <c r="D18" s="428" t="str">
        <f>PTT!D18</f>
        <v>Go to Start Here Tab to complete</v>
      </c>
      <c r="E18" s="699" t="s">
        <v>201</v>
      </c>
      <c r="F18" s="700"/>
      <c r="G18" s="700"/>
      <c r="H18" s="705"/>
      <c r="I18" s="705"/>
      <c r="J18" s="706"/>
    </row>
    <row r="19" spans="2:15" ht="30.75" customHeight="1" x14ac:dyDescent="0.2">
      <c r="B19" s="766" t="s">
        <v>8</v>
      </c>
      <c r="C19" s="767"/>
      <c r="D19" s="427" t="str">
        <f>PTT!E26</f>
        <v>Travel Ending Date Missing</v>
      </c>
      <c r="E19" s="701" t="s">
        <v>202</v>
      </c>
      <c r="F19" s="702"/>
      <c r="G19" s="702"/>
      <c r="H19" s="707"/>
      <c r="I19" s="707"/>
      <c r="J19" s="708"/>
    </row>
    <row r="20" spans="2:15" ht="12.75" customHeight="1" thickBot="1" x14ac:dyDescent="0.25">
      <c r="B20" s="761"/>
      <c r="C20" s="762"/>
      <c r="D20" s="762"/>
      <c r="E20" s="762"/>
      <c r="F20" s="762"/>
      <c r="G20" s="762"/>
      <c r="H20" s="762"/>
      <c r="I20" s="762"/>
      <c r="J20" s="763"/>
      <c r="K20" s="714"/>
      <c r="L20" s="715"/>
      <c r="M20" s="715"/>
      <c r="N20" s="715"/>
      <c r="O20" s="715"/>
    </row>
    <row r="21" spans="2:15" s="11" customFormat="1" ht="12.75" hidden="1" customHeight="1" x14ac:dyDescent="0.2">
      <c r="B21" s="788" t="s">
        <v>49</v>
      </c>
      <c r="C21" s="789"/>
      <c r="D21" s="790"/>
      <c r="E21" s="683" t="s">
        <v>65</v>
      </c>
      <c r="F21" s="684"/>
      <c r="G21" s="687" t="str">
        <f>PTT!B32</f>
        <v xml:space="preserve">                        </v>
      </c>
      <c r="H21" s="687"/>
      <c r="I21" s="687"/>
      <c r="J21" s="688"/>
    </row>
    <row r="22" spans="2:15" s="11" customFormat="1" ht="13.5" hidden="1" customHeight="1" x14ac:dyDescent="0.2">
      <c r="B22" s="691" t="s">
        <v>50</v>
      </c>
      <c r="C22" s="692"/>
      <c r="D22" s="693"/>
      <c r="E22" s="685"/>
      <c r="F22" s="686"/>
      <c r="G22" s="689"/>
      <c r="H22" s="689"/>
      <c r="I22" s="689"/>
      <c r="J22" s="690"/>
    </row>
    <row r="23" spans="2:15" s="18" customFormat="1" ht="39.75" hidden="1" customHeight="1" x14ac:dyDescent="0.25">
      <c r="B23" s="777" t="s">
        <v>67</v>
      </c>
      <c r="C23" s="778"/>
      <c r="D23" s="779"/>
      <c r="E23" s="780" t="s">
        <v>92</v>
      </c>
      <c r="F23" s="781"/>
      <c r="G23" s="781"/>
      <c r="H23" s="781"/>
      <c r="I23" s="781"/>
      <c r="J23" s="782"/>
    </row>
    <row r="24" spans="2:15" s="18" customFormat="1" ht="36.75" hidden="1" customHeight="1" x14ac:dyDescent="0.25">
      <c r="B24" s="783" t="s">
        <v>66</v>
      </c>
      <c r="C24" s="784"/>
      <c r="D24" s="785"/>
      <c r="E24" s="768" t="s">
        <v>68</v>
      </c>
      <c r="F24" s="769"/>
      <c r="G24" s="769"/>
      <c r="H24" s="769"/>
      <c r="I24" s="769"/>
      <c r="J24" s="770"/>
    </row>
    <row r="25" spans="2:15" s="18" customFormat="1" ht="16.5" hidden="1" customHeight="1" x14ac:dyDescent="0.25">
      <c r="B25" s="786" t="s">
        <v>60</v>
      </c>
      <c r="C25" s="787"/>
      <c r="D25" s="14" t="s">
        <v>44</v>
      </c>
      <c r="E25" s="771"/>
      <c r="F25" s="772"/>
      <c r="G25" s="772"/>
      <c r="H25" s="772"/>
      <c r="I25" s="772"/>
      <c r="J25" s="773"/>
    </row>
    <row r="26" spans="2:15" s="19" customFormat="1" ht="15" hidden="1" customHeight="1" x14ac:dyDescent="0.25">
      <c r="B26" s="768" t="s">
        <v>61</v>
      </c>
      <c r="C26" s="769"/>
      <c r="D26" s="770"/>
      <c r="E26" s="768" t="s">
        <v>69</v>
      </c>
      <c r="F26" s="769"/>
      <c r="G26" s="769"/>
      <c r="H26" s="769"/>
      <c r="I26" s="769"/>
      <c r="J26" s="770"/>
    </row>
    <row r="27" spans="2:15" s="19" customFormat="1" ht="23.25" hidden="1" customHeight="1" x14ac:dyDescent="0.25">
      <c r="B27" s="771"/>
      <c r="C27" s="772"/>
      <c r="D27" s="773"/>
      <c r="E27" s="771"/>
      <c r="F27" s="772"/>
      <c r="G27" s="772"/>
      <c r="H27" s="772"/>
      <c r="I27" s="772"/>
      <c r="J27" s="773"/>
    </row>
    <row r="28" spans="2:15" s="11" customFormat="1" ht="13.5" hidden="1" thickBot="1" x14ac:dyDescent="0.25">
      <c r="B28" s="774" t="s">
        <v>51</v>
      </c>
      <c r="C28" s="775"/>
      <c r="D28" s="776"/>
      <c r="E28" s="774" t="s">
        <v>52</v>
      </c>
      <c r="F28" s="775"/>
      <c r="G28" s="775"/>
      <c r="H28" s="775"/>
      <c r="I28" s="775"/>
      <c r="J28" s="776"/>
    </row>
    <row r="29" spans="2:15" ht="96" customHeight="1" thickBot="1" x14ac:dyDescent="0.25">
      <c r="B29" s="758" t="s">
        <v>152</v>
      </c>
      <c r="C29" s="759"/>
      <c r="D29" s="759"/>
      <c r="E29" s="759"/>
      <c r="F29" s="759"/>
      <c r="G29" s="759"/>
      <c r="H29" s="759"/>
      <c r="I29" s="759"/>
      <c r="J29" s="760"/>
    </row>
    <row r="30" spans="2:15" x14ac:dyDescent="0.2">
      <c r="B30" s="764" t="s">
        <v>140</v>
      </c>
      <c r="C30" s="764"/>
      <c r="D30" s="764"/>
      <c r="E30" s="764"/>
      <c r="F30" s="764"/>
      <c r="G30" s="764"/>
      <c r="H30" s="764"/>
      <c r="I30" s="764"/>
      <c r="J30" s="764"/>
    </row>
    <row r="31" spans="2:15" x14ac:dyDescent="0.2">
      <c r="B31" s="764"/>
      <c r="C31" s="764"/>
      <c r="D31" s="764"/>
      <c r="E31" s="764"/>
      <c r="F31" s="764"/>
      <c r="G31" s="764"/>
      <c r="H31" s="764"/>
      <c r="I31" s="764"/>
      <c r="J31" s="764"/>
    </row>
  </sheetData>
  <sheetProtection password="EB1C" sheet="1" objects="1" scenarios="1"/>
  <mergeCells count="41">
    <mergeCell ref="B29:J29"/>
    <mergeCell ref="B20:J20"/>
    <mergeCell ref="B30:J31"/>
    <mergeCell ref="B17:C17"/>
    <mergeCell ref="B18:C18"/>
    <mergeCell ref="B19:C19"/>
    <mergeCell ref="B26:D27"/>
    <mergeCell ref="E26:J27"/>
    <mergeCell ref="B28:D28"/>
    <mergeCell ref="E28:J28"/>
    <mergeCell ref="B23:D23"/>
    <mergeCell ref="E23:J23"/>
    <mergeCell ref="B24:D24"/>
    <mergeCell ref="E24:J25"/>
    <mergeCell ref="B25:C25"/>
    <mergeCell ref="B21:D21"/>
    <mergeCell ref="K20:O20"/>
    <mergeCell ref="B1:J1"/>
    <mergeCell ref="B9:J12"/>
    <mergeCell ref="B13:J13"/>
    <mergeCell ref="B14:J15"/>
    <mergeCell ref="F7:J7"/>
    <mergeCell ref="F5:G5"/>
    <mergeCell ref="I5:J5"/>
    <mergeCell ref="B3:D7"/>
    <mergeCell ref="F3:G3"/>
    <mergeCell ref="I3:J3"/>
    <mergeCell ref="F4:J4"/>
    <mergeCell ref="F6:J6"/>
    <mergeCell ref="E21:F22"/>
    <mergeCell ref="G21:J22"/>
    <mergeCell ref="B22:D22"/>
    <mergeCell ref="B8:J8"/>
    <mergeCell ref="E17:G17"/>
    <mergeCell ref="E18:G18"/>
    <mergeCell ref="E19:G19"/>
    <mergeCell ref="H17:J17"/>
    <mergeCell ref="H18:J18"/>
    <mergeCell ref="H19:J19"/>
    <mergeCell ref="B16:D16"/>
    <mergeCell ref="E16:J16"/>
  </mergeCells>
  <phoneticPr fontId="50" type="noConversion"/>
  <printOptions horizontalCentered="1"/>
  <pageMargins left="0.33" right="0.39" top="0.5" bottom="0.67" header="0.38" footer="0.38"/>
  <pageSetup scale="66" fitToHeight="0" orientation="portrait" r:id="rId1"/>
  <headerFooter alignWithMargins="0">
    <oddFooter>&amp;L&amp;"Arial Narrow,Regular"&amp;9&amp;F&amp;CRevised 10/2023&amp;R&amp;"Arial Narrow,Regular"&amp;9&amp;D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indexed="46"/>
    <pageSetUpPr fitToPage="1"/>
  </sheetPr>
  <dimension ref="A1:AU59"/>
  <sheetViews>
    <sheetView showGridLines="0" showRowColHeaders="0" topLeftCell="A48" workbookViewId="0">
      <selection activeCell="B10" sqref="B10:J17"/>
    </sheetView>
  </sheetViews>
  <sheetFormatPr defaultColWidth="9.140625" defaultRowHeight="12.75" x14ac:dyDescent="0.2"/>
  <cols>
    <col min="1" max="1" width="4.85546875" style="16" customWidth="1"/>
    <col min="2" max="3" width="9.140625" style="16"/>
    <col min="4" max="4" width="58.28515625" style="16" customWidth="1"/>
    <col min="5" max="5" width="10.140625" style="16" bestFit="1" customWidth="1"/>
    <col min="6" max="7" width="9.140625" style="16"/>
    <col min="8" max="8" width="12.5703125" style="16" bestFit="1" customWidth="1"/>
    <col min="9" max="9" width="9.140625" style="16"/>
    <col min="10" max="10" width="13.140625" style="16" customWidth="1"/>
    <col min="11" max="16384" width="9.140625" style="16"/>
  </cols>
  <sheetData>
    <row r="1" spans="1:47" ht="13.5" thickBot="1" x14ac:dyDescent="0.25">
      <c r="A1"/>
      <c r="B1" s="15"/>
      <c r="C1" s="15"/>
      <c r="D1" s="15"/>
      <c r="E1" s="15"/>
      <c r="F1" s="15"/>
      <c r="G1" s="15"/>
      <c r="H1" s="15"/>
      <c r="I1" s="811"/>
      <c r="J1" s="811"/>
      <c r="K1" s="15"/>
    </row>
    <row r="2" spans="1:47" ht="21" customHeight="1" x14ac:dyDescent="0.2">
      <c r="A2"/>
      <c r="B2" s="841" t="s">
        <v>226</v>
      </c>
      <c r="C2" s="842"/>
      <c r="D2" s="843"/>
      <c r="E2" s="137" t="s">
        <v>13</v>
      </c>
      <c r="F2" s="817">
        <f ca="1">TODAY()</f>
        <v>46027</v>
      </c>
      <c r="G2" s="817"/>
      <c r="H2" s="138" t="s">
        <v>190</v>
      </c>
      <c r="I2" s="813" t="str">
        <f>IF('START HERE'!E19="","",'START HERE'!E19)</f>
        <v/>
      </c>
      <c r="J2" s="814"/>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1:47" ht="21" customHeight="1" x14ac:dyDescent="0.2">
      <c r="A3"/>
      <c r="B3" s="850" t="s">
        <v>227</v>
      </c>
      <c r="C3" s="851"/>
      <c r="D3" s="852"/>
      <c r="E3" s="137" t="s">
        <v>33</v>
      </c>
      <c r="F3" s="819" t="str">
        <f>IF('START HERE'!E18="","Go to Start Here Tab to Complete",'START HERE'!E18)</f>
        <v>Go to Start Here Tab to Complete</v>
      </c>
      <c r="G3" s="819"/>
      <c r="H3" s="819"/>
      <c r="I3" s="819"/>
      <c r="J3" s="819"/>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row>
    <row r="4" spans="1:47" ht="21" customHeight="1" x14ac:dyDescent="0.2">
      <c r="A4"/>
      <c r="B4" s="850"/>
      <c r="C4" s="851"/>
      <c r="D4" s="852"/>
      <c r="E4" s="137" t="s">
        <v>27</v>
      </c>
      <c r="F4" s="815" t="str">
        <f>IF('START HERE'!E40="","",'START HERE'!E40)</f>
        <v/>
      </c>
      <c r="G4" s="815"/>
      <c r="H4" s="137" t="s">
        <v>30</v>
      </c>
      <c r="I4" s="816" t="str">
        <f>IF('START HERE'!E23="","",'START HERE'!E23)</f>
        <v/>
      </c>
      <c r="J4" s="816"/>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row>
    <row r="5" spans="1:47" ht="21" customHeight="1" thickBot="1" x14ac:dyDescent="0.4">
      <c r="A5"/>
      <c r="B5" s="844" t="s">
        <v>228</v>
      </c>
      <c r="C5" s="845"/>
      <c r="D5" s="846"/>
      <c r="E5" s="137" t="s">
        <v>31</v>
      </c>
      <c r="F5" s="818" t="str">
        <f>IF('START HERE'!E21="","",'START HERE'!E21)</f>
        <v/>
      </c>
      <c r="G5" s="818"/>
      <c r="H5" s="818"/>
      <c r="I5" s="818"/>
      <c r="J5" s="818"/>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row>
    <row r="6" spans="1:47" ht="21" customHeight="1" thickBot="1" x14ac:dyDescent="0.25">
      <c r="A6"/>
      <c r="B6" s="847" t="s">
        <v>244</v>
      </c>
      <c r="C6" s="848"/>
      <c r="D6" s="849"/>
      <c r="E6" s="137" t="s">
        <v>26</v>
      </c>
      <c r="F6" s="812" t="str">
        <f>IF('START HERE'!E24="","",'START HERE'!E24)</f>
        <v/>
      </c>
      <c r="G6" s="812"/>
      <c r="H6" s="812"/>
      <c r="I6" s="812"/>
      <c r="J6" s="812"/>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x14ac:dyDescent="0.2">
      <c r="A7"/>
      <c r="B7" s="792" t="s">
        <v>224</v>
      </c>
      <c r="C7" s="793"/>
      <c r="D7" s="793"/>
      <c r="E7" s="794"/>
      <c r="F7" s="794"/>
      <c r="G7" s="794"/>
      <c r="H7" s="794"/>
      <c r="I7" s="794"/>
      <c r="J7" s="795"/>
      <c r="K7" s="15"/>
    </row>
    <row r="8" spans="1:47" ht="13.5" thickBot="1" x14ac:dyDescent="0.25">
      <c r="A8"/>
      <c r="B8" s="796"/>
      <c r="C8" s="797"/>
      <c r="D8" s="797"/>
      <c r="E8" s="797"/>
      <c r="F8" s="797"/>
      <c r="G8" s="797"/>
      <c r="H8" s="797"/>
      <c r="I8" s="797"/>
      <c r="J8" s="798"/>
      <c r="K8" s="15"/>
    </row>
    <row r="9" spans="1:47" ht="27.75" customHeight="1" x14ac:dyDescent="0.25">
      <c r="A9"/>
      <c r="B9" s="800" t="s">
        <v>243</v>
      </c>
      <c r="C9" s="800"/>
      <c r="D9" s="800"/>
      <c r="E9" s="800"/>
      <c r="F9" s="800"/>
      <c r="G9" s="800"/>
      <c r="H9" s="800"/>
      <c r="I9" s="800"/>
      <c r="J9" s="800"/>
      <c r="K9" s="15"/>
    </row>
    <row r="10" spans="1:47" ht="15" customHeight="1" x14ac:dyDescent="0.2">
      <c r="A10"/>
      <c r="B10" s="802"/>
      <c r="C10" s="803"/>
      <c r="D10" s="803"/>
      <c r="E10" s="803"/>
      <c r="F10" s="803"/>
      <c r="G10" s="803"/>
      <c r="H10" s="803"/>
      <c r="I10" s="803"/>
      <c r="J10" s="804"/>
      <c r="K10" s="15"/>
    </row>
    <row r="11" spans="1:47" ht="15" customHeight="1" x14ac:dyDescent="0.2">
      <c r="A11"/>
      <c r="B11" s="805"/>
      <c r="C11" s="806"/>
      <c r="D11" s="806"/>
      <c r="E11" s="806"/>
      <c r="F11" s="806"/>
      <c r="G11" s="806"/>
      <c r="H11" s="806"/>
      <c r="I11" s="806"/>
      <c r="J11" s="807"/>
      <c r="K11" s="15"/>
    </row>
    <row r="12" spans="1:47" ht="15" customHeight="1" x14ac:dyDescent="0.2">
      <c r="A12"/>
      <c r="B12" s="805"/>
      <c r="C12" s="806"/>
      <c r="D12" s="806"/>
      <c r="E12" s="806"/>
      <c r="F12" s="806"/>
      <c r="G12" s="806"/>
      <c r="H12" s="806"/>
      <c r="I12" s="806"/>
      <c r="J12" s="807"/>
      <c r="K12" s="15"/>
    </row>
    <row r="13" spans="1:47" ht="15" customHeight="1" x14ac:dyDescent="0.2">
      <c r="A13"/>
      <c r="B13" s="805"/>
      <c r="C13" s="806"/>
      <c r="D13" s="806"/>
      <c r="E13" s="806"/>
      <c r="F13" s="806"/>
      <c r="G13" s="806"/>
      <c r="H13" s="806"/>
      <c r="I13" s="806"/>
      <c r="J13" s="807"/>
      <c r="K13" s="15"/>
    </row>
    <row r="14" spans="1:47" ht="12.75" customHeight="1" x14ac:dyDescent="0.2">
      <c r="A14"/>
      <c r="B14" s="805"/>
      <c r="C14" s="806"/>
      <c r="D14" s="806"/>
      <c r="E14" s="806"/>
      <c r="F14" s="806"/>
      <c r="G14" s="806"/>
      <c r="H14" s="806"/>
      <c r="I14" s="806"/>
      <c r="J14" s="807"/>
      <c r="K14" s="15"/>
    </row>
    <row r="15" spans="1:47" ht="12.75" customHeight="1" x14ac:dyDescent="0.2">
      <c r="A15"/>
      <c r="B15" s="805"/>
      <c r="C15" s="806"/>
      <c r="D15" s="806"/>
      <c r="E15" s="806"/>
      <c r="F15" s="806"/>
      <c r="G15" s="806"/>
      <c r="H15" s="806"/>
      <c r="I15" s="806"/>
      <c r="J15" s="807"/>
      <c r="K15" s="15"/>
    </row>
    <row r="16" spans="1:47" ht="12.75" customHeight="1" x14ac:dyDescent="0.2">
      <c r="A16"/>
      <c r="B16" s="805"/>
      <c r="C16" s="806"/>
      <c r="D16" s="806"/>
      <c r="E16" s="806"/>
      <c r="F16" s="806"/>
      <c r="G16" s="806"/>
      <c r="H16" s="806"/>
      <c r="I16" s="806"/>
      <c r="J16" s="807"/>
      <c r="K16" s="15"/>
    </row>
    <row r="17" spans="1:47" ht="12.75" customHeight="1" x14ac:dyDescent="0.2">
      <c r="A17"/>
      <c r="B17" s="808"/>
      <c r="C17" s="809"/>
      <c r="D17" s="809"/>
      <c r="E17" s="809"/>
      <c r="F17" s="809"/>
      <c r="G17" s="809"/>
      <c r="H17" s="809"/>
      <c r="I17" s="809"/>
      <c r="J17" s="810"/>
      <c r="K17" s="15"/>
    </row>
    <row r="18" spans="1:47" ht="12.75" customHeight="1" x14ac:dyDescent="0.2">
      <c r="A18"/>
      <c r="B18" s="799" t="s">
        <v>241</v>
      </c>
      <c r="C18" s="799"/>
      <c r="D18" s="799"/>
      <c r="E18" s="799"/>
      <c r="F18" s="799"/>
      <c r="G18" s="799"/>
      <c r="H18" s="799"/>
      <c r="I18" s="799"/>
      <c r="J18" s="799"/>
      <c r="K18" s="15"/>
    </row>
    <row r="19" spans="1:47" ht="12.75" customHeight="1" x14ac:dyDescent="0.2">
      <c r="A19"/>
      <c r="B19" s="799"/>
      <c r="C19" s="799"/>
      <c r="D19" s="799"/>
      <c r="E19" s="799"/>
      <c r="F19" s="799"/>
      <c r="G19" s="799"/>
      <c r="H19" s="799"/>
      <c r="I19" s="799"/>
      <c r="J19" s="799"/>
      <c r="K19" s="15"/>
    </row>
    <row r="20" spans="1:47" ht="12.75" customHeight="1" x14ac:dyDescent="0.2">
      <c r="A20"/>
      <c r="B20" s="799"/>
      <c r="C20" s="799"/>
      <c r="D20" s="799"/>
      <c r="E20" s="799"/>
      <c r="F20" s="799"/>
      <c r="G20" s="799"/>
      <c r="H20" s="799"/>
      <c r="I20" s="799"/>
      <c r="J20" s="799"/>
      <c r="K20" s="15"/>
    </row>
    <row r="21" spans="1:47" ht="12.75" customHeight="1" x14ac:dyDescent="0.2">
      <c r="A21"/>
      <c r="B21" s="829"/>
      <c r="C21" s="830"/>
      <c r="D21" s="830"/>
      <c r="E21" s="830"/>
      <c r="F21" s="830"/>
      <c r="G21" s="830"/>
      <c r="H21" s="830"/>
      <c r="I21" s="830"/>
      <c r="J21" s="831"/>
      <c r="K21" s="15"/>
    </row>
    <row r="22" spans="1:47" ht="12.75" customHeight="1" x14ac:dyDescent="0.2">
      <c r="A22"/>
      <c r="B22" s="832"/>
      <c r="C22" s="833"/>
      <c r="D22" s="833"/>
      <c r="E22" s="833"/>
      <c r="F22" s="833"/>
      <c r="G22" s="833"/>
      <c r="H22" s="833"/>
      <c r="I22" s="833"/>
      <c r="J22" s="834"/>
      <c r="K22" s="15"/>
    </row>
    <row r="23" spans="1:47" ht="12.75" customHeight="1" x14ac:dyDescent="0.2">
      <c r="A23"/>
      <c r="B23" s="832"/>
      <c r="C23" s="833"/>
      <c r="D23" s="833"/>
      <c r="E23" s="833"/>
      <c r="F23" s="833"/>
      <c r="G23" s="833"/>
      <c r="H23" s="833"/>
      <c r="I23" s="833"/>
      <c r="J23" s="834"/>
      <c r="K23" s="15"/>
    </row>
    <row r="24" spans="1:47" ht="12.75" customHeight="1" x14ac:dyDescent="0.2">
      <c r="A24"/>
      <c r="B24" s="832"/>
      <c r="C24" s="833"/>
      <c r="D24" s="833"/>
      <c r="E24" s="833"/>
      <c r="F24" s="833"/>
      <c r="G24" s="833"/>
      <c r="H24" s="833"/>
      <c r="I24" s="833"/>
      <c r="J24" s="834"/>
      <c r="K24" s="15"/>
    </row>
    <row r="25" spans="1:47" ht="12.75" customHeight="1" x14ac:dyDescent="0.2">
      <c r="A25"/>
      <c r="B25" s="832"/>
      <c r="C25" s="833"/>
      <c r="D25" s="833"/>
      <c r="E25" s="833"/>
      <c r="F25" s="833"/>
      <c r="G25" s="833"/>
      <c r="H25" s="833"/>
      <c r="I25" s="833"/>
      <c r="J25" s="834"/>
      <c r="K25" s="15"/>
    </row>
    <row r="26" spans="1:47" ht="12.75" customHeight="1" x14ac:dyDescent="0.2">
      <c r="A26"/>
      <c r="B26" s="832"/>
      <c r="C26" s="833"/>
      <c r="D26" s="833"/>
      <c r="E26" s="833"/>
      <c r="F26" s="833"/>
      <c r="G26" s="833"/>
      <c r="H26" s="833"/>
      <c r="I26" s="833"/>
      <c r="J26" s="834"/>
      <c r="K26" s="15"/>
    </row>
    <row r="27" spans="1:47" ht="12.75" customHeight="1" x14ac:dyDescent="0.2">
      <c r="A27"/>
      <c r="B27" s="832"/>
      <c r="C27" s="833"/>
      <c r="D27" s="833"/>
      <c r="E27" s="833"/>
      <c r="F27" s="833"/>
      <c r="G27" s="833"/>
      <c r="H27" s="833"/>
      <c r="I27" s="833"/>
      <c r="J27" s="834"/>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row>
    <row r="28" spans="1:47" ht="12.75" customHeight="1" x14ac:dyDescent="0.2">
      <c r="A28"/>
      <c r="B28" s="835"/>
      <c r="C28" s="836"/>
      <c r="D28" s="836"/>
      <c r="E28" s="836"/>
      <c r="F28" s="836"/>
      <c r="G28" s="836"/>
      <c r="H28" s="836"/>
      <c r="I28" s="836"/>
      <c r="J28" s="837"/>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row>
    <row r="29" spans="1:47" ht="12.75" customHeight="1" x14ac:dyDescent="0.2">
      <c r="A29"/>
      <c r="B29" s="799" t="s">
        <v>242</v>
      </c>
      <c r="C29" s="799"/>
      <c r="D29" s="799"/>
      <c r="E29" s="799"/>
      <c r="F29" s="799"/>
      <c r="G29" s="799"/>
      <c r="H29" s="799"/>
      <c r="I29" s="799"/>
      <c r="J29" s="79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row>
    <row r="30" spans="1:47" ht="24.75" customHeight="1" x14ac:dyDescent="0.2">
      <c r="A30"/>
      <c r="B30" s="799"/>
      <c r="C30" s="799"/>
      <c r="D30" s="799"/>
      <c r="E30" s="799"/>
      <c r="F30" s="799"/>
      <c r="G30" s="799"/>
      <c r="H30" s="799"/>
      <c r="I30" s="799"/>
      <c r="J30" s="799"/>
      <c r="K30"/>
      <c r="M30"/>
      <c r="N30"/>
      <c r="O30"/>
      <c r="P30"/>
      <c r="Q30"/>
      <c r="R30"/>
      <c r="S30"/>
      <c r="T30"/>
      <c r="U30"/>
      <c r="V30"/>
      <c r="W30"/>
      <c r="X30"/>
      <c r="Y30"/>
      <c r="Z30"/>
      <c r="AA30"/>
      <c r="AB30"/>
      <c r="AC30"/>
      <c r="AD30"/>
      <c r="AE30"/>
      <c r="AF30"/>
      <c r="AG30"/>
      <c r="AH30"/>
      <c r="AI30"/>
      <c r="AJ30"/>
      <c r="AK30"/>
      <c r="AL30"/>
      <c r="AM30"/>
      <c r="AN30"/>
      <c r="AO30"/>
      <c r="AP30"/>
      <c r="AQ30"/>
      <c r="AR30"/>
      <c r="AS30"/>
      <c r="AT30"/>
      <c r="AU30"/>
    </row>
    <row r="31" spans="1:47" ht="12.75" customHeight="1" x14ac:dyDescent="0.2">
      <c r="A31"/>
      <c r="B31" s="829"/>
      <c r="C31" s="830"/>
      <c r="D31" s="830"/>
      <c r="E31" s="830"/>
      <c r="F31" s="830"/>
      <c r="G31" s="830"/>
      <c r="H31" s="830"/>
      <c r="I31" s="830"/>
      <c r="J31" s="8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row>
    <row r="32" spans="1:47" ht="12.75" customHeight="1" x14ac:dyDescent="0.2">
      <c r="A32"/>
      <c r="B32" s="832"/>
      <c r="C32" s="833"/>
      <c r="D32" s="833"/>
      <c r="E32" s="833"/>
      <c r="F32" s="833"/>
      <c r="G32" s="833"/>
      <c r="H32" s="833"/>
      <c r="I32" s="833"/>
      <c r="J32" s="834"/>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row>
    <row r="33" spans="1:47" ht="12.75" customHeight="1" x14ac:dyDescent="0.2">
      <c r="A33"/>
      <c r="B33" s="832"/>
      <c r="C33" s="833"/>
      <c r="D33" s="833"/>
      <c r="E33" s="833"/>
      <c r="F33" s="833"/>
      <c r="G33" s="833"/>
      <c r="H33" s="833"/>
      <c r="I33" s="833"/>
      <c r="J33" s="834"/>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row>
    <row r="34" spans="1:47" ht="12.75" customHeight="1" x14ac:dyDescent="0.2">
      <c r="A34"/>
      <c r="B34" s="832"/>
      <c r="C34" s="833"/>
      <c r="D34" s="833"/>
      <c r="E34" s="833"/>
      <c r="F34" s="833"/>
      <c r="G34" s="833"/>
      <c r="H34" s="833"/>
      <c r="I34" s="833"/>
      <c r="J34" s="8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row>
    <row r="35" spans="1:47" ht="12.75" customHeight="1" x14ac:dyDescent="0.2">
      <c r="A35"/>
      <c r="B35" s="832"/>
      <c r="C35" s="833"/>
      <c r="D35" s="833"/>
      <c r="E35" s="833"/>
      <c r="F35" s="833"/>
      <c r="G35" s="833"/>
      <c r="H35" s="833"/>
      <c r="I35" s="833"/>
      <c r="J35" s="834"/>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row>
    <row r="36" spans="1:47" ht="12.75" customHeight="1" x14ac:dyDescent="0.2">
      <c r="A36"/>
      <c r="B36" s="832"/>
      <c r="C36" s="833"/>
      <c r="D36" s="833"/>
      <c r="E36" s="833"/>
      <c r="F36" s="833"/>
      <c r="G36" s="833"/>
      <c r="H36" s="833"/>
      <c r="I36" s="833"/>
      <c r="J36" s="834"/>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row>
    <row r="37" spans="1:47" ht="12.75" customHeight="1" x14ac:dyDescent="0.2">
      <c r="A37"/>
      <c r="B37" s="832"/>
      <c r="C37" s="833"/>
      <c r="D37" s="833"/>
      <c r="E37" s="833"/>
      <c r="F37" s="833"/>
      <c r="G37" s="833"/>
      <c r="H37" s="833"/>
      <c r="I37" s="833"/>
      <c r="J37" s="834"/>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row>
    <row r="38" spans="1:47" ht="12.75" customHeight="1" x14ac:dyDescent="0.2">
      <c r="A38"/>
      <c r="B38" s="832"/>
      <c r="C38" s="833"/>
      <c r="D38" s="833"/>
      <c r="E38" s="833"/>
      <c r="F38" s="833"/>
      <c r="G38" s="833"/>
      <c r="H38" s="833"/>
      <c r="I38" s="833"/>
      <c r="J38" s="834"/>
      <c r="K38"/>
      <c r="L38" s="136"/>
      <c r="M38"/>
      <c r="N38"/>
      <c r="O38"/>
      <c r="P38"/>
      <c r="Q38"/>
      <c r="R38"/>
      <c r="S38"/>
      <c r="T38"/>
      <c r="U38"/>
      <c r="V38"/>
      <c r="W38"/>
      <c r="X38"/>
      <c r="Y38"/>
      <c r="Z38"/>
      <c r="AA38"/>
      <c r="AB38"/>
      <c r="AC38"/>
      <c r="AD38"/>
      <c r="AE38"/>
      <c r="AF38"/>
      <c r="AG38"/>
      <c r="AH38"/>
      <c r="AI38"/>
      <c r="AJ38"/>
      <c r="AK38"/>
      <c r="AL38"/>
      <c r="AM38"/>
      <c r="AN38"/>
      <c r="AO38"/>
      <c r="AP38"/>
      <c r="AQ38"/>
      <c r="AR38"/>
      <c r="AS38"/>
      <c r="AT38"/>
      <c r="AU38"/>
    </row>
    <row r="39" spans="1:47" ht="12.75" customHeight="1" x14ac:dyDescent="0.2">
      <c r="A39"/>
      <c r="B39" s="835"/>
      <c r="C39" s="836"/>
      <c r="D39" s="836"/>
      <c r="E39" s="836"/>
      <c r="F39" s="836"/>
      <c r="G39" s="836"/>
      <c r="H39" s="836"/>
      <c r="I39" s="836"/>
      <c r="J39" s="837"/>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row>
    <row r="40" spans="1:47" ht="12.75" customHeight="1" x14ac:dyDescent="0.2">
      <c r="A40"/>
      <c r="B40" s="801" t="s">
        <v>229</v>
      </c>
      <c r="C40" s="801"/>
      <c r="D40" s="801"/>
      <c r="E40" s="801"/>
      <c r="F40" s="801"/>
      <c r="G40" s="801"/>
      <c r="H40" s="801"/>
      <c r="I40" s="801"/>
      <c r="J40" s="801"/>
      <c r="K40"/>
      <c r="L40" s="791"/>
      <c r="M40" s="791"/>
      <c r="N40" s="791"/>
      <c r="O40" s="791"/>
      <c r="P40" s="791"/>
      <c r="Q40" s="791"/>
      <c r="R40" s="791"/>
      <c r="S40" s="791"/>
      <c r="T40" s="791"/>
      <c r="U40"/>
      <c r="V40"/>
      <c r="W40"/>
      <c r="X40"/>
      <c r="Y40"/>
      <c r="Z40"/>
      <c r="AA40"/>
      <c r="AB40"/>
      <c r="AC40"/>
      <c r="AD40"/>
      <c r="AE40"/>
      <c r="AF40"/>
      <c r="AG40"/>
      <c r="AH40"/>
      <c r="AI40"/>
      <c r="AJ40"/>
      <c r="AK40"/>
      <c r="AL40"/>
      <c r="AM40"/>
      <c r="AN40"/>
      <c r="AO40"/>
      <c r="AP40"/>
      <c r="AQ40"/>
      <c r="AR40"/>
      <c r="AS40"/>
      <c r="AT40"/>
      <c r="AU40"/>
    </row>
    <row r="41" spans="1:47" ht="12.75" customHeight="1" x14ac:dyDescent="0.2">
      <c r="A41"/>
      <c r="B41" s="801"/>
      <c r="C41" s="801"/>
      <c r="D41" s="801"/>
      <c r="E41" s="801"/>
      <c r="F41" s="801"/>
      <c r="G41" s="801"/>
      <c r="H41" s="801"/>
      <c r="I41" s="801"/>
      <c r="J41" s="80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row>
    <row r="42" spans="1:47" ht="12.75" customHeight="1" x14ac:dyDescent="0.2">
      <c r="A42"/>
      <c r="B42" s="801"/>
      <c r="C42" s="801"/>
      <c r="D42" s="801"/>
      <c r="E42" s="801"/>
      <c r="F42" s="801"/>
      <c r="G42" s="801"/>
      <c r="H42" s="801"/>
      <c r="I42" s="801"/>
      <c r="J42" s="801"/>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row>
    <row r="43" spans="1:47" ht="12.75" customHeight="1" x14ac:dyDescent="0.2">
      <c r="A43"/>
      <c r="B43" s="820"/>
      <c r="C43" s="821"/>
      <c r="D43" s="821"/>
      <c r="E43" s="821"/>
      <c r="F43" s="821"/>
      <c r="G43" s="821"/>
      <c r="H43" s="821"/>
      <c r="I43" s="821"/>
      <c r="J43" s="822"/>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row>
    <row r="44" spans="1:47" ht="12.75" customHeight="1" x14ac:dyDescent="0.2">
      <c r="A44"/>
      <c r="B44" s="823"/>
      <c r="C44" s="824"/>
      <c r="D44" s="824"/>
      <c r="E44" s="824"/>
      <c r="F44" s="824"/>
      <c r="G44" s="824"/>
      <c r="H44" s="824"/>
      <c r="I44" s="824"/>
      <c r="J44" s="825"/>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row>
    <row r="45" spans="1:47" ht="12.75" customHeight="1" x14ac:dyDescent="0.2">
      <c r="A45"/>
      <c r="B45" s="823"/>
      <c r="C45" s="824"/>
      <c r="D45" s="824"/>
      <c r="E45" s="824"/>
      <c r="F45" s="824"/>
      <c r="G45" s="824"/>
      <c r="H45" s="824"/>
      <c r="I45" s="824"/>
      <c r="J45" s="82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row>
    <row r="46" spans="1:47" ht="12.75" customHeight="1" x14ac:dyDescent="0.2">
      <c r="A46"/>
      <c r="B46" s="823"/>
      <c r="C46" s="824"/>
      <c r="D46" s="824"/>
      <c r="E46" s="824"/>
      <c r="F46" s="824"/>
      <c r="G46" s="824"/>
      <c r="H46" s="824"/>
      <c r="I46" s="824"/>
      <c r="J46" s="825"/>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row>
    <row r="47" spans="1:47" ht="12.75" customHeight="1" x14ac:dyDescent="0.2">
      <c r="A47"/>
      <c r="B47" s="823"/>
      <c r="C47" s="824"/>
      <c r="D47" s="824"/>
      <c r="E47" s="824"/>
      <c r="F47" s="824"/>
      <c r="G47" s="824"/>
      <c r="H47" s="824"/>
      <c r="I47" s="824"/>
      <c r="J47" s="825"/>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row>
    <row r="48" spans="1:47" ht="12.75" customHeight="1" x14ac:dyDescent="0.2">
      <c r="A48"/>
      <c r="B48" s="823"/>
      <c r="C48" s="824"/>
      <c r="D48" s="824"/>
      <c r="E48" s="824"/>
      <c r="F48" s="824"/>
      <c r="G48" s="824"/>
      <c r="H48" s="824"/>
      <c r="I48" s="824"/>
      <c r="J48" s="825"/>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row>
    <row r="49" spans="1:47" ht="12.75" customHeight="1" x14ac:dyDescent="0.2">
      <c r="A49"/>
      <c r="B49" s="823"/>
      <c r="C49" s="824"/>
      <c r="D49" s="824"/>
      <c r="E49" s="824"/>
      <c r="F49" s="824"/>
      <c r="G49" s="824"/>
      <c r="H49" s="824"/>
      <c r="I49" s="824"/>
      <c r="J49" s="825"/>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row>
    <row r="50" spans="1:47" ht="12.75" customHeight="1" x14ac:dyDescent="0.2">
      <c r="A50"/>
      <c r="B50" s="823"/>
      <c r="C50" s="824"/>
      <c r="D50" s="824"/>
      <c r="E50" s="824"/>
      <c r="F50" s="824"/>
      <c r="G50" s="824"/>
      <c r="H50" s="824"/>
      <c r="I50" s="824"/>
      <c r="J50" s="825"/>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row>
    <row r="51" spans="1:47" ht="12.75" customHeight="1" x14ac:dyDescent="0.2">
      <c r="A51"/>
      <c r="B51" s="823"/>
      <c r="C51" s="824"/>
      <c r="D51" s="824"/>
      <c r="E51" s="824"/>
      <c r="F51" s="824"/>
      <c r="G51" s="824"/>
      <c r="H51" s="824"/>
      <c r="I51" s="824"/>
      <c r="J51" s="825"/>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row>
    <row r="52" spans="1:47" ht="12.75" customHeight="1" x14ac:dyDescent="0.2">
      <c r="A52"/>
      <c r="B52" s="823"/>
      <c r="C52" s="824"/>
      <c r="D52" s="824"/>
      <c r="E52" s="824"/>
      <c r="F52" s="824"/>
      <c r="G52" s="824"/>
      <c r="H52" s="824"/>
      <c r="I52" s="824"/>
      <c r="J52" s="825"/>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row>
    <row r="53" spans="1:47" ht="12.75" customHeight="1" x14ac:dyDescent="0.2">
      <c r="A53"/>
      <c r="B53" s="823"/>
      <c r="C53" s="824"/>
      <c r="D53" s="824"/>
      <c r="E53" s="824"/>
      <c r="F53" s="824"/>
      <c r="G53" s="824"/>
      <c r="H53" s="824"/>
      <c r="I53" s="824"/>
      <c r="J53" s="825"/>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row>
    <row r="54" spans="1:47" ht="12.75" customHeight="1" x14ac:dyDescent="0.2">
      <c r="A54"/>
      <c r="B54" s="823"/>
      <c r="C54" s="824"/>
      <c r="D54" s="824"/>
      <c r="E54" s="824"/>
      <c r="F54" s="824"/>
      <c r="G54" s="824"/>
      <c r="H54" s="824"/>
      <c r="I54" s="824"/>
      <c r="J54" s="825"/>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row>
    <row r="55" spans="1:47" ht="12.75" customHeight="1" x14ac:dyDescent="0.2">
      <c r="A55"/>
      <c r="B55" s="823"/>
      <c r="C55" s="824"/>
      <c r="D55" s="824"/>
      <c r="E55" s="824"/>
      <c r="F55" s="824"/>
      <c r="G55" s="824"/>
      <c r="H55" s="824"/>
      <c r="I55" s="824"/>
      <c r="J55" s="82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row>
    <row r="56" spans="1:47" ht="12.75" customHeight="1" x14ac:dyDescent="0.2">
      <c r="A56"/>
      <c r="B56" s="823"/>
      <c r="C56" s="824"/>
      <c r="D56" s="824"/>
      <c r="E56" s="824"/>
      <c r="F56" s="824"/>
      <c r="G56" s="824"/>
      <c r="H56" s="824"/>
      <c r="I56" s="824"/>
      <c r="J56" s="825"/>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row>
    <row r="57" spans="1:47" ht="12.75" customHeight="1" x14ac:dyDescent="0.2">
      <c r="A57"/>
      <c r="B57" s="823"/>
      <c r="C57" s="824"/>
      <c r="D57" s="824"/>
      <c r="E57" s="824"/>
      <c r="F57" s="824"/>
      <c r="G57" s="824"/>
      <c r="H57" s="824"/>
      <c r="I57" s="824"/>
      <c r="J57" s="825"/>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row>
    <row r="58" spans="1:47" ht="12.75" customHeight="1" x14ac:dyDescent="0.2">
      <c r="A58"/>
      <c r="B58" s="826"/>
      <c r="C58" s="827"/>
      <c r="D58" s="827"/>
      <c r="E58" s="827"/>
      <c r="F58" s="827"/>
      <c r="G58" s="827"/>
      <c r="H58" s="827"/>
      <c r="I58" s="827"/>
      <c r="J58" s="82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row>
    <row r="59" spans="1:47" ht="24" customHeight="1" x14ac:dyDescent="0.2">
      <c r="B59" s="838" t="s">
        <v>225</v>
      </c>
      <c r="C59" s="839"/>
      <c r="D59" s="839"/>
      <c r="E59" s="839"/>
      <c r="F59" s="839"/>
      <c r="G59" s="839"/>
      <c r="H59" s="839"/>
      <c r="I59" s="839"/>
      <c r="J59" s="840"/>
    </row>
  </sheetData>
  <sheetProtection password="EB1C" sheet="1" objects="1" scenarios="1"/>
  <mergeCells count="23">
    <mergeCell ref="B43:J58"/>
    <mergeCell ref="B31:J39"/>
    <mergeCell ref="B21:J28"/>
    <mergeCell ref="B59:J59"/>
    <mergeCell ref="B2:D2"/>
    <mergeCell ref="B5:D5"/>
    <mergeCell ref="B6:D6"/>
    <mergeCell ref="B3:D4"/>
    <mergeCell ref="I1:J1"/>
    <mergeCell ref="F6:J6"/>
    <mergeCell ref="I2:J2"/>
    <mergeCell ref="F4:G4"/>
    <mergeCell ref="I4:J4"/>
    <mergeCell ref="F2:G2"/>
    <mergeCell ref="F5:J5"/>
    <mergeCell ref="F3:J3"/>
    <mergeCell ref="L40:T40"/>
    <mergeCell ref="B7:J8"/>
    <mergeCell ref="B18:J20"/>
    <mergeCell ref="B9:J9"/>
    <mergeCell ref="B40:J42"/>
    <mergeCell ref="B29:J30"/>
    <mergeCell ref="B10:J17"/>
  </mergeCells>
  <phoneticPr fontId="0" type="noConversion"/>
  <printOptions horizontalCentered="1" gridLines="1"/>
  <pageMargins left="0.25" right="0.25" top="0.53" bottom="0.47" header="0.2" footer="0.2"/>
  <pageSetup scale="74" orientation="portrait" r:id="rId1"/>
  <headerFooter alignWithMargins="0">
    <oddFooter>&amp;L&amp;"Arial Narrow,Regular"&amp;8
File: &amp;F
Tab: &amp;A&amp;C&amp;"Arial Narrow,Regular"&amp;9Revised 10/2023&amp;R&amp;8
&amp;"Arial Narrow,Regular"&amp;D
&amp;T</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indexed="11"/>
    <pageSetUpPr fitToPage="1"/>
  </sheetPr>
  <dimension ref="B1:W176"/>
  <sheetViews>
    <sheetView showGridLines="0" showRowColHeaders="0" showZeros="0" zoomScaleNormal="100" workbookViewId="0">
      <selection activeCell="M28" sqref="M28"/>
    </sheetView>
  </sheetViews>
  <sheetFormatPr defaultColWidth="9.140625" defaultRowHeight="12.75" x14ac:dyDescent="0.2"/>
  <cols>
    <col min="1" max="1" width="2.5703125" style="1" customWidth="1"/>
    <col min="2" max="2" width="13.7109375" style="7" customWidth="1"/>
    <col min="3" max="9" width="12.7109375" style="7" customWidth="1"/>
    <col min="10" max="10" width="12.28515625" style="7" customWidth="1"/>
    <col min="11" max="11" width="13.85546875" style="7" customWidth="1"/>
    <col min="12" max="12" width="18.42578125" style="235" bestFit="1" customWidth="1"/>
    <col min="13" max="13" width="45.42578125" style="430" customWidth="1"/>
    <col min="14" max="14" width="7.85546875" style="1" customWidth="1"/>
    <col min="15" max="18" width="40.7109375" style="1" customWidth="1"/>
    <col min="19" max="20" width="9.140625" style="3"/>
    <col min="21" max="21" width="7.28515625" style="3" bestFit="1" customWidth="1"/>
    <col min="22" max="22" width="6.42578125" style="3" bestFit="1" customWidth="1"/>
    <col min="23" max="23" width="36.5703125" style="23" bestFit="1" customWidth="1"/>
    <col min="24" max="16384" width="9.140625" style="1"/>
  </cols>
  <sheetData>
    <row r="1" spans="2:23" x14ac:dyDescent="0.2">
      <c r="S1" s="216" t="s">
        <v>41</v>
      </c>
      <c r="T1" s="217" t="s">
        <v>168</v>
      </c>
      <c r="U1" s="218">
        <v>43466</v>
      </c>
      <c r="V1" s="219">
        <v>0.625</v>
      </c>
      <c r="W1" s="220" t="s">
        <v>189</v>
      </c>
    </row>
    <row r="2" spans="2:23" ht="23.1" customHeight="1" x14ac:dyDescent="0.2">
      <c r="B2" s="935" t="s">
        <v>283</v>
      </c>
      <c r="C2" s="935"/>
      <c r="D2" s="935"/>
      <c r="E2" s="935"/>
      <c r="F2" s="935"/>
      <c r="G2" s="935"/>
      <c r="H2" s="935"/>
      <c r="I2" s="935"/>
      <c r="J2" s="935"/>
      <c r="K2" s="935"/>
      <c r="M2" s="949"/>
      <c r="S2" s="221" t="s">
        <v>284</v>
      </c>
      <c r="T2" s="222" t="s">
        <v>36</v>
      </c>
      <c r="U2" s="218">
        <v>43831</v>
      </c>
      <c r="V2" s="219">
        <v>0.625</v>
      </c>
      <c r="W2" s="223" t="s">
        <v>184</v>
      </c>
    </row>
    <row r="3" spans="2:23" ht="19.149999999999999" customHeight="1" x14ac:dyDescent="0.2">
      <c r="B3" s="935"/>
      <c r="C3" s="935"/>
      <c r="D3" s="935"/>
      <c r="E3" s="935"/>
      <c r="F3" s="935"/>
      <c r="G3" s="935"/>
      <c r="H3" s="935"/>
      <c r="I3" s="935"/>
      <c r="J3" s="935"/>
      <c r="K3" s="935"/>
      <c r="L3" s="435"/>
      <c r="M3" s="949"/>
      <c r="S3" s="221" t="s">
        <v>16</v>
      </c>
      <c r="T3" s="222" t="s">
        <v>217</v>
      </c>
      <c r="U3" s="218">
        <v>44197</v>
      </c>
      <c r="V3" s="219">
        <v>0.625</v>
      </c>
      <c r="W3" s="224" t="s">
        <v>187</v>
      </c>
    </row>
    <row r="4" spans="2:23" ht="22.15" customHeight="1" x14ac:dyDescent="0.2">
      <c r="B4" s="177" t="s">
        <v>13</v>
      </c>
      <c r="C4" s="940">
        <f ca="1">TODAY()</f>
        <v>46027</v>
      </c>
      <c r="D4" s="940"/>
      <c r="E4" s="1"/>
      <c r="F4" s="941" t="s">
        <v>256</v>
      </c>
      <c r="G4" s="941"/>
      <c r="H4" s="943" t="str">
        <f>IF('START HERE'!E20="","Go to Start Here Tab to complete",'START HERE'!E20)</f>
        <v>Go to Start Here Tab to complete</v>
      </c>
      <c r="I4" s="943"/>
      <c r="J4" s="209" t="s">
        <v>190</v>
      </c>
      <c r="K4" s="429" t="str">
        <f>IF('START HERE'!E19="","",'START HERE'!E19)</f>
        <v/>
      </c>
      <c r="M4" s="949"/>
      <c r="S4" s="221"/>
      <c r="T4" s="222" t="s">
        <v>37</v>
      </c>
      <c r="U4" s="222"/>
      <c r="V4" s="222"/>
      <c r="W4" s="225" t="s">
        <v>185</v>
      </c>
    </row>
    <row r="5" spans="2:23" ht="23.45" customHeight="1" x14ac:dyDescent="0.2">
      <c r="B5" s="177" t="s">
        <v>33</v>
      </c>
      <c r="C5" s="936" t="str">
        <f>IF('START HERE'!E18="","Go to Start Here Tab to Complete",'START HERE'!E18)</f>
        <v>Go to Start Here Tab to Complete</v>
      </c>
      <c r="D5" s="937"/>
      <c r="E5" s="938"/>
      <c r="F5" s="177" t="s">
        <v>31</v>
      </c>
      <c r="G5" s="942" t="str">
        <f>IF('START HERE'!E21="","Go to Start Here Tab to complete",'START HERE'!E21)</f>
        <v>Go to Start Here Tab to complete</v>
      </c>
      <c r="H5" s="942"/>
      <c r="I5" s="942"/>
      <c r="J5" s="950" t="str">
        <f>IF('START HERE'!E25="","",'START HERE'!E25)</f>
        <v>Select title from drop down</v>
      </c>
      <c r="K5" s="950"/>
      <c r="L5" s="236"/>
      <c r="M5" s="949"/>
      <c r="S5" s="221"/>
      <c r="T5" s="222" t="s">
        <v>38</v>
      </c>
      <c r="U5" s="222"/>
      <c r="V5" s="222"/>
      <c r="W5" s="224" t="s">
        <v>10</v>
      </c>
    </row>
    <row r="6" spans="2:23" ht="22.5" customHeight="1" x14ac:dyDescent="0.25">
      <c r="B6" s="176" t="s">
        <v>26</v>
      </c>
      <c r="C6" s="939" t="str">
        <f>IF('START HERE'!E24="","Go to Start Here Tab to complete",'START HERE'!E24)</f>
        <v>Go to Start Here Tab to complete</v>
      </c>
      <c r="D6" s="939"/>
      <c r="E6" s="939"/>
      <c r="F6" s="177" t="s">
        <v>27</v>
      </c>
      <c r="G6" s="174" t="str">
        <f>IF('START HERE'!E22="","",'START HERE'!E22)</f>
        <v/>
      </c>
      <c r="H6" s="177" t="s">
        <v>30</v>
      </c>
      <c r="I6" s="46" t="str">
        <f>IF('START HERE'!E23="","",'START HERE'!E23)</f>
        <v/>
      </c>
      <c r="J6" s="946"/>
      <c r="K6" s="946"/>
      <c r="L6" s="236"/>
      <c r="M6" s="949"/>
      <c r="N6" s="34"/>
      <c r="O6" s="34"/>
      <c r="P6" s="34"/>
      <c r="Q6" s="34"/>
      <c r="R6" s="34"/>
      <c r="S6" s="221"/>
      <c r="T6" s="222" t="s">
        <v>39</v>
      </c>
      <c r="U6" s="222"/>
      <c r="V6" s="222"/>
      <c r="W6" s="224" t="s">
        <v>138</v>
      </c>
    </row>
    <row r="7" spans="2:23" ht="18" customHeight="1" x14ac:dyDescent="0.2">
      <c r="B7" s="953" t="s">
        <v>58</v>
      </c>
      <c r="C7" s="953"/>
      <c r="D7" s="953"/>
      <c r="E7" s="953"/>
      <c r="F7" s="951" t="s">
        <v>176</v>
      </c>
      <c r="G7" s="952"/>
      <c r="H7" s="952"/>
      <c r="I7" s="952"/>
      <c r="J7" s="947" t="s">
        <v>255</v>
      </c>
      <c r="K7" s="948"/>
      <c r="L7" s="438"/>
      <c r="M7" s="431"/>
      <c r="S7" s="221"/>
      <c r="T7" s="222" t="s">
        <v>40</v>
      </c>
      <c r="U7" s="222"/>
      <c r="V7" s="222"/>
      <c r="W7" s="224" t="s">
        <v>188</v>
      </c>
    </row>
    <row r="8" spans="2:23" ht="12.75" customHeight="1" x14ac:dyDescent="0.2">
      <c r="B8" s="945" t="str">
        <f>IF('START HERE'!D45="","Go to Start Here Tab to complete",'START HERE'!D45)</f>
        <v>Go to Start Here Tab to complete</v>
      </c>
      <c r="C8" s="945"/>
      <c r="D8" s="945"/>
      <c r="E8" s="945"/>
      <c r="F8" s="945"/>
      <c r="G8" s="945"/>
      <c r="H8" s="945"/>
      <c r="I8" s="237" t="s">
        <v>729</v>
      </c>
      <c r="J8" s="944" t="str">
        <f>IF('START HERE'!E38="","",'START HERE'!E38)</f>
        <v/>
      </c>
      <c r="K8" s="944"/>
      <c r="L8" s="236"/>
      <c r="M8" s="431"/>
      <c r="S8" s="221"/>
      <c r="T8" s="222"/>
      <c r="U8" s="222"/>
      <c r="V8" s="222"/>
      <c r="W8" s="224" t="s">
        <v>89</v>
      </c>
    </row>
    <row r="9" spans="2:23" ht="13.5" customHeight="1" x14ac:dyDescent="0.2">
      <c r="B9" s="945"/>
      <c r="C9" s="945"/>
      <c r="D9" s="945"/>
      <c r="E9" s="945"/>
      <c r="F9" s="945"/>
      <c r="G9" s="945"/>
      <c r="H9" s="945"/>
      <c r="I9" s="237" t="s">
        <v>728</v>
      </c>
      <c r="J9" s="950" t="str">
        <f>IF('START HERE'!E40="","",'START HERE'!E40)</f>
        <v/>
      </c>
      <c r="K9" s="950"/>
      <c r="L9" s="236"/>
      <c r="M9" s="431"/>
      <c r="S9" s="221"/>
      <c r="T9" s="222"/>
      <c r="U9" s="222"/>
      <c r="V9" s="222"/>
      <c r="W9" s="224" t="s">
        <v>79</v>
      </c>
    </row>
    <row r="10" spans="2:23" ht="24" customHeight="1" x14ac:dyDescent="0.2">
      <c r="B10" s="137" t="s">
        <v>0</v>
      </c>
      <c r="C10" s="955" t="str">
        <f>IF('START HERE'!D47="","Go to Start Here Tab to complete",'START HERE'!D47)</f>
        <v>Go to Start Here Tab to complete</v>
      </c>
      <c r="D10" s="955"/>
      <c r="E10" s="955"/>
      <c r="F10" s="955"/>
      <c r="G10" s="955"/>
      <c r="H10" s="954" t="s">
        <v>198</v>
      </c>
      <c r="I10" s="954"/>
      <c r="J10" s="954"/>
      <c r="K10" s="162" t="s">
        <v>20</v>
      </c>
      <c r="L10" s="563" t="s">
        <v>746</v>
      </c>
      <c r="M10" s="432" t="s">
        <v>699</v>
      </c>
      <c r="O10" s="163"/>
      <c r="P10" s="163"/>
      <c r="Q10" s="163"/>
      <c r="R10" s="163"/>
      <c r="S10" s="221"/>
      <c r="T10" s="222"/>
      <c r="U10" s="222"/>
      <c r="V10" s="222"/>
      <c r="W10" s="224" t="s">
        <v>142</v>
      </c>
    </row>
    <row r="11" spans="2:23" ht="17.25" customHeight="1" x14ac:dyDescent="0.2">
      <c r="B11" s="153" t="s">
        <v>59</v>
      </c>
      <c r="C11" s="955" t="str">
        <f>IF('START HERE'!D46="","",'START HERE'!D46)</f>
        <v>Select a purpose from drop down box</v>
      </c>
      <c r="D11" s="955"/>
      <c r="E11" s="955"/>
      <c r="F11" s="955"/>
      <c r="G11" s="955"/>
      <c r="H11" s="954" t="s">
        <v>250</v>
      </c>
      <c r="I11" s="954"/>
      <c r="J11" s="954"/>
      <c r="K11" s="171" t="s">
        <v>20</v>
      </c>
      <c r="L11" s="563" t="s">
        <v>744</v>
      </c>
      <c r="M11" s="452" t="s">
        <v>743</v>
      </c>
      <c r="S11" s="221"/>
      <c r="T11" s="222"/>
      <c r="U11" s="222"/>
      <c r="V11" s="222"/>
      <c r="W11" s="224" t="s">
        <v>186</v>
      </c>
    </row>
    <row r="12" spans="2:23" ht="18.75" customHeight="1" x14ac:dyDescent="0.2">
      <c r="B12" s="956" t="s">
        <v>253</v>
      </c>
      <c r="C12" s="957"/>
      <c r="D12" s="957"/>
      <c r="E12" s="957"/>
      <c r="F12" s="957"/>
      <c r="G12" s="957"/>
      <c r="H12" s="957"/>
      <c r="I12" s="885" t="s">
        <v>254</v>
      </c>
      <c r="J12" s="885"/>
      <c r="K12" s="886"/>
      <c r="L12" s="441"/>
      <c r="M12" s="453" t="s">
        <v>745</v>
      </c>
      <c r="S12" s="221"/>
      <c r="T12" s="222"/>
      <c r="U12" s="222"/>
      <c r="V12" s="222"/>
      <c r="W12" s="224" t="s">
        <v>75</v>
      </c>
    </row>
    <row r="13" spans="2:23" s="39" customFormat="1" ht="15" x14ac:dyDescent="0.2">
      <c r="B13" s="868" t="s">
        <v>750</v>
      </c>
      <c r="C13" s="868"/>
      <c r="D13" s="868"/>
      <c r="E13" s="868"/>
      <c r="F13" s="868"/>
      <c r="G13" s="868"/>
      <c r="H13" s="868"/>
      <c r="I13" s="868"/>
      <c r="J13" s="868"/>
      <c r="K13" s="868"/>
      <c r="L13" s="439"/>
      <c r="M13" s="431"/>
      <c r="S13" s="221"/>
      <c r="T13" s="222"/>
      <c r="U13" s="222"/>
      <c r="V13" s="222"/>
      <c r="W13" s="224" t="s">
        <v>80</v>
      </c>
    </row>
    <row r="14" spans="2:23" ht="12.75" customHeight="1" x14ac:dyDescent="0.2">
      <c r="B14" s="164" t="s">
        <v>151</v>
      </c>
      <c r="C14" s="154"/>
      <c r="D14" s="154"/>
      <c r="E14" s="154"/>
      <c r="F14" s="154"/>
      <c r="G14" s="154"/>
      <c r="H14" s="154"/>
      <c r="I14" s="154"/>
      <c r="J14" s="445"/>
      <c r="K14" s="887" t="s">
        <v>730</v>
      </c>
      <c r="S14" s="221"/>
      <c r="T14" s="222"/>
      <c r="U14" s="222"/>
      <c r="V14" s="222"/>
      <c r="W14" s="224" t="s">
        <v>88</v>
      </c>
    </row>
    <row r="15" spans="2:23" ht="13.5" thickBot="1" x14ac:dyDescent="0.25">
      <c r="B15" s="155" t="s">
        <v>736</v>
      </c>
      <c r="C15" s="156">
        <v>0</v>
      </c>
      <c r="D15" s="156">
        <v>0</v>
      </c>
      <c r="E15" s="156">
        <v>0</v>
      </c>
      <c r="F15" s="156">
        <v>0</v>
      </c>
      <c r="G15" s="156">
        <v>0</v>
      </c>
      <c r="H15" s="156">
        <v>0</v>
      </c>
      <c r="I15" s="156">
        <v>0</v>
      </c>
      <c r="J15" s="446">
        <v>0</v>
      </c>
      <c r="K15" s="888"/>
      <c r="L15" s="455" t="s">
        <v>734</v>
      </c>
      <c r="M15" s="449" t="s">
        <v>231</v>
      </c>
      <c r="S15" s="226"/>
      <c r="T15" s="227"/>
      <c r="U15" s="227"/>
      <c r="V15" s="227"/>
      <c r="W15" s="228" t="s">
        <v>87</v>
      </c>
    </row>
    <row r="16" spans="2:23" x14ac:dyDescent="0.2">
      <c r="B16" s="157" t="s">
        <v>737</v>
      </c>
      <c r="C16" s="146">
        <v>0</v>
      </c>
      <c r="D16" s="146">
        <v>0</v>
      </c>
      <c r="E16" s="146">
        <v>0</v>
      </c>
      <c r="F16" s="146">
        <v>0</v>
      </c>
      <c r="G16" s="146">
        <v>0</v>
      </c>
      <c r="H16" s="146">
        <v>0</v>
      </c>
      <c r="I16" s="146">
        <v>0</v>
      </c>
      <c r="J16" s="447">
        <v>0</v>
      </c>
      <c r="K16" s="888"/>
      <c r="L16" s="454" t="s">
        <v>733</v>
      </c>
      <c r="M16" s="581" t="s">
        <v>230</v>
      </c>
      <c r="W16" s="22" t="e">
        <f>#REF!</f>
        <v>#REF!</v>
      </c>
    </row>
    <row r="17" spans="2:23" x14ac:dyDescent="0.2">
      <c r="B17" s="157" t="s">
        <v>738</v>
      </c>
      <c r="C17" s="146">
        <v>0</v>
      </c>
      <c r="D17" s="146">
        <v>0</v>
      </c>
      <c r="E17" s="146">
        <v>0</v>
      </c>
      <c r="F17" s="146">
        <v>0</v>
      </c>
      <c r="G17" s="146">
        <v>0</v>
      </c>
      <c r="H17" s="146">
        <v>0</v>
      </c>
      <c r="I17" s="146">
        <v>0</v>
      </c>
      <c r="J17" s="447">
        <v>0</v>
      </c>
      <c r="K17" s="889"/>
      <c r="M17" s="450" t="s">
        <v>732</v>
      </c>
      <c r="W17" s="22" t="e">
        <f>#REF!</f>
        <v>#REF!</v>
      </c>
    </row>
    <row r="18" spans="2:23" ht="15" customHeight="1" x14ac:dyDescent="0.2">
      <c r="B18" s="451" t="s">
        <v>127</v>
      </c>
      <c r="C18" s="165">
        <f t="shared" ref="C18:J18" si="0">SUM(C15:C17)</f>
        <v>0</v>
      </c>
      <c r="D18" s="165">
        <f t="shared" si="0"/>
        <v>0</v>
      </c>
      <c r="E18" s="165">
        <f t="shared" si="0"/>
        <v>0</v>
      </c>
      <c r="F18" s="165">
        <f t="shared" si="0"/>
        <v>0</v>
      </c>
      <c r="G18" s="165">
        <f t="shared" si="0"/>
        <v>0</v>
      </c>
      <c r="H18" s="165">
        <f t="shared" si="0"/>
        <v>0</v>
      </c>
      <c r="I18" s="165">
        <f t="shared" si="0"/>
        <v>0</v>
      </c>
      <c r="J18" s="165">
        <f t="shared" si="0"/>
        <v>0</v>
      </c>
      <c r="K18" s="166">
        <f>SUM(C18:J18)</f>
        <v>0</v>
      </c>
      <c r="L18" s="437"/>
      <c r="M18" s="431"/>
      <c r="W18" s="22" t="e">
        <f>#REF!</f>
        <v>#REF!</v>
      </c>
    </row>
    <row r="19" spans="2:23" ht="15" customHeight="1" x14ac:dyDescent="0.2">
      <c r="B19" s="151" t="s">
        <v>14</v>
      </c>
      <c r="C19" s="146">
        <v>0</v>
      </c>
      <c r="D19" s="146">
        <v>0</v>
      </c>
      <c r="E19" s="146">
        <v>0</v>
      </c>
      <c r="F19" s="146">
        <v>0</v>
      </c>
      <c r="G19" s="146">
        <v>0</v>
      </c>
      <c r="H19" s="146">
        <v>0</v>
      </c>
      <c r="I19" s="146">
        <v>0</v>
      </c>
      <c r="J19" s="146">
        <v>0</v>
      </c>
      <c r="K19" s="147">
        <f>SUM(C19:J19)</f>
        <v>0</v>
      </c>
      <c r="L19" s="436"/>
      <c r="M19" s="431"/>
      <c r="W19" s="22" t="e">
        <f>#REF!</f>
        <v>#REF!</v>
      </c>
    </row>
    <row r="20" spans="2:23" ht="14.25" customHeight="1" x14ac:dyDescent="0.2">
      <c r="B20" s="914" t="s">
        <v>258</v>
      </c>
      <c r="C20" s="914"/>
      <c r="D20" s="914"/>
      <c r="E20" s="914"/>
      <c r="F20" s="914"/>
      <c r="G20" s="914"/>
      <c r="I20" s="930" t="s">
        <v>70</v>
      </c>
      <c r="J20" s="931"/>
      <c r="K20" s="147">
        <f>SUM(K15:K19)</f>
        <v>0</v>
      </c>
      <c r="L20" s="436"/>
      <c r="M20" s="431"/>
    </row>
    <row r="21" spans="2:23" s="39" customFormat="1" ht="15" x14ac:dyDescent="0.2">
      <c r="B21" s="868" t="s">
        <v>169</v>
      </c>
      <c r="C21" s="868"/>
      <c r="D21" s="868"/>
      <c r="E21" s="868"/>
      <c r="F21" s="868"/>
      <c r="G21" s="868"/>
      <c r="H21" s="868"/>
      <c r="I21" s="868"/>
      <c r="J21" s="868"/>
      <c r="K21" s="868"/>
      <c r="L21" s="235"/>
      <c r="M21" s="431"/>
      <c r="S21" s="3"/>
      <c r="T21" s="3"/>
      <c r="U21" s="3"/>
      <c r="V21" s="3"/>
      <c r="W21" s="23"/>
    </row>
    <row r="22" spans="2:23" ht="13.5" x14ac:dyDescent="0.25">
      <c r="B22" s="919" t="s">
        <v>257</v>
      </c>
      <c r="C22" s="920"/>
      <c r="D22" s="920"/>
      <c r="E22" s="578" t="s">
        <v>41</v>
      </c>
      <c r="F22" s="890"/>
      <c r="G22" s="890"/>
      <c r="H22" s="890"/>
      <c r="I22" s="890"/>
      <c r="J22" s="890"/>
      <c r="K22" s="890"/>
      <c r="L22" s="235" t="s">
        <v>747</v>
      </c>
      <c r="M22" s="453" t="s">
        <v>731</v>
      </c>
    </row>
    <row r="23" spans="2:23" ht="13.5" thickBot="1" x14ac:dyDescent="0.25">
      <c r="B23" s="167" t="s">
        <v>151</v>
      </c>
      <c r="C23" s="858" t="s">
        <v>85</v>
      </c>
      <c r="D23" s="859"/>
      <c r="E23" s="860"/>
      <c r="F23" s="861" t="s">
        <v>86</v>
      </c>
      <c r="G23" s="859"/>
      <c r="H23" s="862"/>
      <c r="I23" s="167" t="s">
        <v>19</v>
      </c>
      <c r="J23" s="577" t="s">
        <v>42</v>
      </c>
      <c r="K23" s="167" t="s">
        <v>15</v>
      </c>
      <c r="L23" s="442"/>
      <c r="M23" s="448" t="s">
        <v>288</v>
      </c>
      <c r="W23" s="40"/>
    </row>
    <row r="24" spans="2:23" ht="13.5" thickBot="1" x14ac:dyDescent="0.25">
      <c r="B24" s="158"/>
      <c r="C24" s="863"/>
      <c r="D24" s="864"/>
      <c r="E24" s="865"/>
      <c r="F24" s="863"/>
      <c r="G24" s="864"/>
      <c r="H24" s="865"/>
      <c r="I24" s="159">
        <v>0</v>
      </c>
      <c r="J24" s="576"/>
      <c r="K24" s="149">
        <f>IF(J24="N/A",0,I24*J24)</f>
        <v>0</v>
      </c>
      <c r="L24" s="564" t="s">
        <v>802</v>
      </c>
      <c r="M24" s="580" t="s">
        <v>807</v>
      </c>
      <c r="N24" s="566" t="s">
        <v>808</v>
      </c>
    </row>
    <row r="25" spans="2:23" x14ac:dyDescent="0.2">
      <c r="B25" s="158"/>
      <c r="C25" s="863"/>
      <c r="D25" s="864"/>
      <c r="E25" s="865"/>
      <c r="F25" s="863"/>
      <c r="G25" s="864"/>
      <c r="H25" s="865"/>
      <c r="I25" s="159">
        <v>0</v>
      </c>
      <c r="J25" s="576"/>
      <c r="K25" s="149">
        <f t="shared" ref="K25:K27" si="1">IF(J25="N/A",0,I25*J25)</f>
        <v>0</v>
      </c>
      <c r="L25" s="567" t="s">
        <v>809</v>
      </c>
      <c r="M25" s="568">
        <v>46023</v>
      </c>
      <c r="N25" s="569">
        <v>0.72499999999999998</v>
      </c>
    </row>
    <row r="26" spans="2:23" x14ac:dyDescent="0.2">
      <c r="B26" s="158"/>
      <c r="C26" s="863"/>
      <c r="D26" s="864"/>
      <c r="E26" s="865"/>
      <c r="F26" s="863"/>
      <c r="G26" s="864"/>
      <c r="H26" s="865"/>
      <c r="I26" s="159">
        <v>0</v>
      </c>
      <c r="J26" s="576"/>
      <c r="K26" s="149">
        <f t="shared" si="1"/>
        <v>0</v>
      </c>
      <c r="L26" s="570" t="s">
        <v>810</v>
      </c>
      <c r="M26" s="571">
        <v>45658</v>
      </c>
      <c r="N26" s="572">
        <v>0.7</v>
      </c>
    </row>
    <row r="27" spans="2:23" ht="13.5" x14ac:dyDescent="0.2">
      <c r="B27" s="158"/>
      <c r="C27" s="863"/>
      <c r="D27" s="864"/>
      <c r="E27" s="865"/>
      <c r="F27" s="863"/>
      <c r="G27" s="864"/>
      <c r="H27" s="865"/>
      <c r="I27" s="159">
        <v>0</v>
      </c>
      <c r="J27" s="576"/>
      <c r="K27" s="149">
        <f t="shared" si="1"/>
        <v>0</v>
      </c>
      <c r="L27" s="573" t="s">
        <v>811</v>
      </c>
      <c r="M27" s="568">
        <v>46023</v>
      </c>
      <c r="N27" s="569">
        <v>0.20499999999999999</v>
      </c>
    </row>
    <row r="28" spans="2:23" ht="13.5" x14ac:dyDescent="0.2">
      <c r="B28" s="914" t="s">
        <v>252</v>
      </c>
      <c r="C28" s="914"/>
      <c r="D28" s="914"/>
      <c r="E28" s="914"/>
      <c r="F28" s="914"/>
      <c r="H28" s="145"/>
      <c r="I28" s="930" t="s">
        <v>752</v>
      </c>
      <c r="J28" s="931"/>
      <c r="K28" s="147">
        <f>SUM(K24:K27)</f>
        <v>0</v>
      </c>
      <c r="L28" s="574" t="s">
        <v>811</v>
      </c>
      <c r="M28" s="571">
        <v>45658</v>
      </c>
      <c r="N28" s="572">
        <v>0.21</v>
      </c>
    </row>
    <row r="29" spans="2:23" s="39" customFormat="1" ht="16.899999999999999" customHeight="1" x14ac:dyDescent="0.2">
      <c r="B29" s="868" t="s">
        <v>751</v>
      </c>
      <c r="C29" s="868"/>
      <c r="D29" s="868"/>
      <c r="E29" s="868"/>
      <c r="F29" s="868"/>
      <c r="G29" s="868"/>
      <c r="H29" s="868"/>
      <c r="I29" s="868"/>
      <c r="J29" s="868"/>
      <c r="K29" s="868"/>
      <c r="L29" s="235"/>
      <c r="S29" s="3"/>
      <c r="T29" s="3"/>
      <c r="U29" s="3"/>
      <c r="V29" s="3"/>
      <c r="W29" s="23"/>
    </row>
    <row r="30" spans="2:23" x14ac:dyDescent="0.2">
      <c r="B30" s="168" t="s">
        <v>151</v>
      </c>
      <c r="C30" s="858" t="s">
        <v>17</v>
      </c>
      <c r="D30" s="859"/>
      <c r="E30" s="859"/>
      <c r="F30" s="862"/>
      <c r="G30" s="874" t="s">
        <v>18</v>
      </c>
      <c r="H30" s="874"/>
      <c r="I30" s="874"/>
      <c r="J30" s="168" t="s">
        <v>21</v>
      </c>
      <c r="K30" s="168" t="s">
        <v>22</v>
      </c>
      <c r="L30" s="575" t="s">
        <v>735</v>
      </c>
      <c r="M30" s="934" t="s">
        <v>806</v>
      </c>
    </row>
    <row r="31" spans="2:23" x14ac:dyDescent="0.2">
      <c r="B31" s="158"/>
      <c r="C31" s="853"/>
      <c r="D31" s="853"/>
      <c r="E31" s="853"/>
      <c r="F31" s="853"/>
      <c r="G31" s="853"/>
      <c r="H31" s="853"/>
      <c r="I31" s="853"/>
      <c r="J31" s="160" t="s">
        <v>168</v>
      </c>
      <c r="K31" s="150">
        <v>0</v>
      </c>
      <c r="L31" s="443"/>
      <c r="M31" s="934"/>
      <c r="W31" s="40"/>
    </row>
    <row r="32" spans="2:23" x14ac:dyDescent="0.2">
      <c r="B32" s="158"/>
      <c r="C32" s="853"/>
      <c r="D32" s="853"/>
      <c r="E32" s="853"/>
      <c r="F32" s="853"/>
      <c r="G32" s="853"/>
      <c r="H32" s="853"/>
      <c r="I32" s="853"/>
      <c r="J32" s="160" t="s">
        <v>168</v>
      </c>
      <c r="K32" s="150">
        <v>0</v>
      </c>
      <c r="L32" s="443"/>
      <c r="M32" s="934"/>
      <c r="W32" s="40"/>
    </row>
    <row r="33" spans="2:23" x14ac:dyDescent="0.2">
      <c r="B33" s="158"/>
      <c r="C33" s="853"/>
      <c r="D33" s="853"/>
      <c r="E33" s="853"/>
      <c r="F33" s="853"/>
      <c r="G33" s="853"/>
      <c r="H33" s="853"/>
      <c r="I33" s="933"/>
      <c r="J33" s="179" t="s">
        <v>168</v>
      </c>
      <c r="K33" s="150">
        <v>0</v>
      </c>
      <c r="L33" s="443"/>
      <c r="M33" s="934"/>
    </row>
    <row r="34" spans="2:23" x14ac:dyDescent="0.2">
      <c r="B34" s="932" t="s">
        <v>251</v>
      </c>
      <c r="C34" s="932"/>
      <c r="D34" s="932"/>
      <c r="E34" s="932"/>
      <c r="F34" s="932"/>
      <c r="H34" s="145"/>
      <c r="I34" s="930" t="s">
        <v>753</v>
      </c>
      <c r="J34" s="931"/>
      <c r="K34" s="178">
        <f>SUM(K31:K33)</f>
        <v>0</v>
      </c>
      <c r="L34" s="436"/>
      <c r="M34" s="431"/>
    </row>
    <row r="35" spans="2:23" s="39" customFormat="1" ht="15" x14ac:dyDescent="0.2">
      <c r="B35" s="868" t="s">
        <v>748</v>
      </c>
      <c r="C35" s="868"/>
      <c r="D35" s="868"/>
      <c r="E35" s="868"/>
      <c r="F35" s="868"/>
      <c r="G35" s="868"/>
      <c r="H35" s="868"/>
      <c r="I35" s="868"/>
      <c r="J35" s="868"/>
      <c r="K35" s="868"/>
      <c r="L35" s="235"/>
      <c r="M35" s="431"/>
      <c r="S35" s="3"/>
      <c r="T35" s="3"/>
      <c r="U35" s="3"/>
      <c r="V35" s="3"/>
      <c r="W35" s="23"/>
    </row>
    <row r="36" spans="2:23" x14ac:dyDescent="0.2">
      <c r="B36" s="874" t="s">
        <v>23</v>
      </c>
      <c r="C36" s="874"/>
      <c r="D36" s="874"/>
      <c r="E36" s="168" t="s">
        <v>151</v>
      </c>
      <c r="F36" s="874" t="s">
        <v>25</v>
      </c>
      <c r="G36" s="874"/>
      <c r="H36" s="874"/>
      <c r="I36" s="874"/>
      <c r="J36" s="874"/>
      <c r="K36" s="168" t="s">
        <v>24</v>
      </c>
      <c r="M36" s="434"/>
    </row>
    <row r="37" spans="2:23" x14ac:dyDescent="0.2">
      <c r="B37" s="866" t="s">
        <v>189</v>
      </c>
      <c r="C37" s="866"/>
      <c r="D37" s="866"/>
      <c r="E37" s="161"/>
      <c r="F37" s="853"/>
      <c r="G37" s="853"/>
      <c r="H37" s="853"/>
      <c r="I37" s="853"/>
      <c r="J37" s="853"/>
      <c r="K37" s="150">
        <v>0</v>
      </c>
      <c r="L37" s="443"/>
      <c r="M37" s="434"/>
      <c r="W37" s="40"/>
    </row>
    <row r="38" spans="2:23" x14ac:dyDescent="0.2">
      <c r="B38" s="866" t="s">
        <v>189</v>
      </c>
      <c r="C38" s="866"/>
      <c r="D38" s="866"/>
      <c r="E38" s="161"/>
      <c r="F38" s="853"/>
      <c r="G38" s="853"/>
      <c r="H38" s="853"/>
      <c r="I38" s="853"/>
      <c r="J38" s="853"/>
      <c r="K38" s="150">
        <v>0</v>
      </c>
      <c r="L38" s="443"/>
      <c r="M38" s="431"/>
    </row>
    <row r="39" spans="2:23" x14ac:dyDescent="0.2">
      <c r="B39" s="866" t="s">
        <v>189</v>
      </c>
      <c r="C39" s="866"/>
      <c r="D39" s="866"/>
      <c r="E39" s="161"/>
      <c r="F39" s="853"/>
      <c r="G39" s="853"/>
      <c r="H39" s="853"/>
      <c r="I39" s="853"/>
      <c r="J39" s="853"/>
      <c r="K39" s="150">
        <v>0</v>
      </c>
      <c r="L39" s="443"/>
      <c r="M39" s="431"/>
    </row>
    <row r="40" spans="2:23" x14ac:dyDescent="0.2">
      <c r="B40" s="866" t="s">
        <v>189</v>
      </c>
      <c r="C40" s="866"/>
      <c r="D40" s="866"/>
      <c r="E40" s="161"/>
      <c r="F40" s="853"/>
      <c r="G40" s="853"/>
      <c r="H40" s="853"/>
      <c r="I40" s="853"/>
      <c r="J40" s="853"/>
      <c r="K40" s="150">
        <v>0</v>
      </c>
      <c r="L40" s="443"/>
      <c r="M40" s="431"/>
    </row>
    <row r="41" spans="2:23" x14ac:dyDescent="0.2">
      <c r="B41" s="866"/>
      <c r="C41" s="866"/>
      <c r="D41" s="866"/>
      <c r="E41" s="161"/>
      <c r="F41" s="853"/>
      <c r="G41" s="853"/>
      <c r="H41" s="853"/>
      <c r="I41" s="853"/>
      <c r="J41" s="853"/>
      <c r="K41" s="150">
        <v>0</v>
      </c>
      <c r="L41" s="443"/>
      <c r="M41" s="431"/>
    </row>
    <row r="42" spans="2:23" x14ac:dyDescent="0.2">
      <c r="B42" s="866"/>
      <c r="C42" s="866"/>
      <c r="D42" s="866"/>
      <c r="E42" s="161"/>
      <c r="F42" s="853"/>
      <c r="G42" s="853"/>
      <c r="H42" s="853"/>
      <c r="I42" s="853"/>
      <c r="J42" s="853"/>
      <c r="K42" s="150">
        <v>0</v>
      </c>
      <c r="L42" s="443"/>
      <c r="M42" s="431"/>
    </row>
    <row r="43" spans="2:23" ht="17.25" customHeight="1" x14ac:dyDescent="0.2">
      <c r="B43" s="879" t="s">
        <v>749</v>
      </c>
      <c r="C43" s="880"/>
      <c r="D43" s="880"/>
      <c r="E43" s="881"/>
      <c r="F43" s="877" t="s">
        <v>41</v>
      </c>
      <c r="G43" s="878"/>
      <c r="I43" s="875" t="s">
        <v>71</v>
      </c>
      <c r="J43" s="876"/>
      <c r="K43" s="147">
        <f>SUM(K37:K42)</f>
        <v>0</v>
      </c>
      <c r="L43" s="436"/>
      <c r="M43" s="431"/>
    </row>
    <row r="44" spans="2:23" ht="17.25" customHeight="1" x14ac:dyDescent="0.2">
      <c r="B44" s="882" t="s">
        <v>212</v>
      </c>
      <c r="C44" s="882"/>
      <c r="D44" s="882"/>
      <c r="E44" s="882"/>
      <c r="F44" s="882"/>
      <c r="G44" s="882"/>
      <c r="H44" s="882"/>
      <c r="I44" s="856" t="s">
        <v>205</v>
      </c>
      <c r="J44" s="857"/>
      <c r="K44" s="180">
        <f>SUM(K20+K28+K34+K43)</f>
        <v>0</v>
      </c>
      <c r="L44" s="436"/>
      <c r="M44" s="431"/>
    </row>
    <row r="45" spans="2:23" ht="20.100000000000001" customHeight="1" x14ac:dyDescent="0.2">
      <c r="B45" s="882"/>
      <c r="C45" s="882"/>
      <c r="D45" s="882"/>
      <c r="E45" s="882"/>
      <c r="F45" s="882"/>
      <c r="G45" s="882"/>
      <c r="H45" s="882"/>
      <c r="I45" s="856" t="s">
        <v>206</v>
      </c>
      <c r="J45" s="857"/>
      <c r="K45" s="180">
        <f>'TV pg2'!K53</f>
        <v>0</v>
      </c>
      <c r="L45" s="436"/>
      <c r="M45" s="431"/>
    </row>
    <row r="46" spans="2:23" ht="16.899999999999999" customHeight="1" x14ac:dyDescent="0.2">
      <c r="B46" s="882"/>
      <c r="C46" s="882"/>
      <c r="D46" s="882"/>
      <c r="E46" s="882"/>
      <c r="F46" s="882"/>
      <c r="G46" s="882"/>
      <c r="H46" s="882"/>
      <c r="I46" s="856" t="s">
        <v>264</v>
      </c>
      <c r="J46" s="857"/>
      <c r="K46" s="180">
        <f>'ITEMIZED LIST'!K46</f>
        <v>0</v>
      </c>
      <c r="L46" s="436"/>
      <c r="M46" s="431"/>
    </row>
    <row r="47" spans="2:23" ht="21.75" customHeight="1" x14ac:dyDescent="0.2">
      <c r="B47" s="915" t="s">
        <v>210</v>
      </c>
      <c r="C47" s="915"/>
      <c r="D47" s="915"/>
      <c r="E47" s="927" t="s">
        <v>208</v>
      </c>
      <c r="F47" s="928"/>
      <c r="G47" s="928"/>
      <c r="H47" s="929"/>
      <c r="I47" s="856" t="s">
        <v>207</v>
      </c>
      <c r="J47" s="857"/>
      <c r="K47" s="180">
        <f>BREF!J54</f>
        <v>0</v>
      </c>
      <c r="L47" s="436"/>
      <c r="M47" s="431"/>
    </row>
    <row r="48" spans="2:23" ht="24" customHeight="1" x14ac:dyDescent="0.2">
      <c r="B48" s="916"/>
      <c r="C48" s="917"/>
      <c r="D48" s="918"/>
      <c r="E48" s="883"/>
      <c r="F48" s="884"/>
      <c r="G48" s="884"/>
      <c r="H48" s="884"/>
      <c r="I48" s="908" t="s">
        <v>259</v>
      </c>
      <c r="J48" s="909"/>
      <c r="K48" s="184">
        <f>SUM(K44:K47)</f>
        <v>0</v>
      </c>
      <c r="L48" s="436"/>
      <c r="M48" s="431"/>
    </row>
    <row r="49" spans="2:13" ht="22.5" customHeight="1" x14ac:dyDescent="0.2">
      <c r="B49" s="921" t="s">
        <v>209</v>
      </c>
      <c r="C49" s="921"/>
      <c r="D49" s="921"/>
      <c r="E49" s="872" t="s">
        <v>245</v>
      </c>
      <c r="F49" s="872"/>
      <c r="G49" s="872"/>
      <c r="H49" s="872"/>
      <c r="I49" s="870" t="s">
        <v>739</v>
      </c>
      <c r="J49" s="871"/>
      <c r="K49" s="181">
        <f>PTT!E23</f>
        <v>0</v>
      </c>
      <c r="L49" s="437"/>
      <c r="M49" s="431"/>
    </row>
    <row r="50" spans="2:13" ht="21" customHeight="1" x14ac:dyDescent="0.2">
      <c r="B50" s="922"/>
      <c r="C50" s="923"/>
      <c r="D50" s="924"/>
      <c r="E50" s="925"/>
      <c r="F50" s="926"/>
      <c r="G50" s="926"/>
      <c r="H50" s="926"/>
      <c r="I50" s="913" t="s">
        <v>610</v>
      </c>
      <c r="J50" s="909"/>
      <c r="K50" s="184">
        <f>IF((K48-K49)&gt;0,(K48-K49),0)</f>
        <v>0</v>
      </c>
      <c r="L50" s="436"/>
    </row>
    <row r="51" spans="2:13" ht="4.5" customHeight="1" x14ac:dyDescent="0.2">
      <c r="B51" s="169"/>
      <c r="C51" s="169"/>
      <c r="D51" s="169"/>
      <c r="E51" s="169"/>
      <c r="F51" s="169"/>
      <c r="G51" s="169"/>
      <c r="H51" s="169"/>
      <c r="I51" s="182"/>
      <c r="J51" s="183"/>
      <c r="K51" s="180"/>
      <c r="L51" s="436"/>
      <c r="M51" s="431"/>
    </row>
    <row r="52" spans="2:13" ht="12.95" customHeight="1" x14ac:dyDescent="0.2">
      <c r="B52" s="867" t="s">
        <v>204</v>
      </c>
      <c r="C52" s="912" t="str">
        <f>IF('START HERE'!E27="","                                       ",(CONCATENATE('START HERE'!E27," / ",'START HERE'!E28," / ",'START HERE'!E29," / ",'START HERE'!E30)))</f>
        <v xml:space="preserve">                                       </v>
      </c>
      <c r="D52" s="912"/>
      <c r="E52" s="912"/>
      <c r="F52" s="912"/>
      <c r="G52" s="869" t="str">
        <f>IF('START HERE'!E31="","",'START HERE'!E31)</f>
        <v/>
      </c>
      <c r="H52" s="869"/>
      <c r="I52" s="854" t="s">
        <v>740</v>
      </c>
      <c r="J52" s="855"/>
      <c r="K52" s="873">
        <f>PTT!C29</f>
        <v>0</v>
      </c>
      <c r="L52" s="437"/>
      <c r="M52" s="431" t="s">
        <v>20</v>
      </c>
    </row>
    <row r="53" spans="2:13" ht="8.25" customHeight="1" x14ac:dyDescent="0.2">
      <c r="B53" s="867"/>
      <c r="C53" s="912"/>
      <c r="D53" s="912"/>
      <c r="E53" s="912"/>
      <c r="F53" s="912"/>
      <c r="G53" s="869"/>
      <c r="H53" s="869"/>
      <c r="I53" s="854"/>
      <c r="J53" s="855"/>
      <c r="K53" s="873"/>
      <c r="L53" s="437"/>
      <c r="M53" s="433"/>
    </row>
    <row r="54" spans="2:13" ht="12.95" customHeight="1" x14ac:dyDescent="0.2">
      <c r="B54" s="867" t="s">
        <v>203</v>
      </c>
      <c r="C54" s="912" t="str">
        <f>IF('START HERE'!E33="","                                      ",(CONCATENATE('START HERE'!E33," / ",'START HERE'!E34," / ",'START HERE'!E35," / ",'START HERE'!E36)))</f>
        <v xml:space="preserve">                                      </v>
      </c>
      <c r="D54" s="912"/>
      <c r="E54" s="912"/>
      <c r="F54" s="912"/>
      <c r="G54" s="869" t="str">
        <f>IF('START HERE'!E37="","",'START HERE'!E37)</f>
        <v/>
      </c>
      <c r="H54" s="903"/>
      <c r="I54" s="904" t="s">
        <v>741</v>
      </c>
      <c r="J54" s="905"/>
      <c r="K54" s="906">
        <f>-IF((K48-K49)&lt;0,(K48-K49),0)</f>
        <v>0</v>
      </c>
      <c r="L54" s="440"/>
      <c r="M54" s="431"/>
    </row>
    <row r="55" spans="2:13" ht="10.5" customHeight="1" x14ac:dyDescent="0.2">
      <c r="B55" s="867"/>
      <c r="C55" s="912"/>
      <c r="D55" s="912"/>
      <c r="E55" s="912"/>
      <c r="F55" s="912"/>
      <c r="G55" s="903"/>
      <c r="H55" s="903"/>
      <c r="I55" s="904"/>
      <c r="J55" s="905"/>
      <c r="K55" s="907"/>
      <c r="L55" s="440"/>
      <c r="M55" s="431"/>
    </row>
    <row r="56" spans="2:13" x14ac:dyDescent="0.2">
      <c r="B56" s="911" t="s">
        <v>211</v>
      </c>
      <c r="C56" s="911"/>
      <c r="D56" s="456" t="s">
        <v>100</v>
      </c>
      <c r="E56" s="456" t="s">
        <v>146</v>
      </c>
      <c r="F56" s="456" t="s">
        <v>98</v>
      </c>
      <c r="G56" s="456" t="s">
        <v>147</v>
      </c>
      <c r="H56" s="910" t="s">
        <v>149</v>
      </c>
      <c r="I56" s="910"/>
      <c r="J56" s="910" t="s">
        <v>148</v>
      </c>
      <c r="K56" s="910"/>
      <c r="M56" s="431"/>
    </row>
    <row r="57" spans="2:13" ht="17.100000000000001" customHeight="1" x14ac:dyDescent="0.2">
      <c r="B57" s="898" t="s">
        <v>216</v>
      </c>
      <c r="C57" s="898"/>
      <c r="D57" s="459"/>
      <c r="E57" s="457"/>
      <c r="F57" s="457"/>
      <c r="G57" s="457"/>
      <c r="H57" s="894"/>
      <c r="I57" s="894"/>
      <c r="J57" s="894"/>
      <c r="K57" s="895"/>
      <c r="M57" s="431"/>
    </row>
    <row r="58" spans="2:13" ht="17.100000000000001" customHeight="1" x14ac:dyDescent="0.2">
      <c r="B58" s="899" t="s">
        <v>20</v>
      </c>
      <c r="C58" s="899"/>
      <c r="D58" s="460"/>
      <c r="E58" s="420"/>
      <c r="F58" s="420"/>
      <c r="G58" s="420"/>
      <c r="H58" s="896"/>
      <c r="I58" s="896"/>
      <c r="J58" s="896"/>
      <c r="K58" s="897"/>
      <c r="M58" s="431"/>
    </row>
    <row r="59" spans="2:13" ht="17.100000000000001" customHeight="1" x14ac:dyDescent="0.2">
      <c r="B59" s="898" t="s">
        <v>215</v>
      </c>
      <c r="C59" s="898"/>
      <c r="D59" s="460"/>
      <c r="E59" s="420"/>
      <c r="F59" s="420"/>
      <c r="G59" s="420"/>
      <c r="H59" s="896"/>
      <c r="I59" s="896"/>
      <c r="J59" s="896"/>
      <c r="K59" s="897"/>
      <c r="M59" s="431"/>
    </row>
    <row r="60" spans="2:13" ht="17.100000000000001" customHeight="1" x14ac:dyDescent="0.2">
      <c r="B60" s="899" t="s">
        <v>20</v>
      </c>
      <c r="C60" s="899"/>
      <c r="D60" s="460"/>
      <c r="E60" s="420"/>
      <c r="F60" s="420"/>
      <c r="G60" s="420"/>
      <c r="H60" s="896"/>
      <c r="I60" s="896"/>
      <c r="J60" s="896"/>
      <c r="K60" s="897"/>
      <c r="M60" s="431"/>
    </row>
    <row r="61" spans="2:13" ht="17.100000000000001" customHeight="1" x14ac:dyDescent="0.2">
      <c r="B61" s="901"/>
      <c r="C61" s="901"/>
      <c r="D61" s="460"/>
      <c r="E61" s="420"/>
      <c r="F61" s="420"/>
      <c r="G61" s="420"/>
      <c r="H61" s="896"/>
      <c r="I61" s="896"/>
      <c r="J61" s="896"/>
      <c r="K61" s="897"/>
      <c r="M61" s="431"/>
    </row>
    <row r="62" spans="2:13" ht="17.100000000000001" customHeight="1" x14ac:dyDescent="0.2">
      <c r="B62" s="899" t="s">
        <v>742</v>
      </c>
      <c r="C62" s="899"/>
      <c r="D62" s="461"/>
      <c r="E62" s="458"/>
      <c r="F62" s="458"/>
      <c r="G62" s="458"/>
      <c r="H62" s="900"/>
      <c r="I62" s="900"/>
      <c r="J62" s="900"/>
      <c r="K62" s="902"/>
      <c r="M62" s="431"/>
    </row>
    <row r="63" spans="2:13" ht="18" customHeight="1" x14ac:dyDescent="0.2">
      <c r="B63" s="891" t="s">
        <v>81</v>
      </c>
      <c r="C63" s="892"/>
      <c r="D63" s="892"/>
      <c r="E63" s="892"/>
      <c r="F63" s="892"/>
      <c r="G63" s="892"/>
      <c r="H63" s="892"/>
      <c r="I63" s="892"/>
      <c r="J63" s="892"/>
      <c r="K63" s="893"/>
      <c r="L63" s="444"/>
      <c r="M63" s="431"/>
    </row>
    <row r="64" spans="2:13" ht="18" customHeight="1" x14ac:dyDescent="0.2">
      <c r="M64" s="431"/>
    </row>
    <row r="65" spans="13:13" x14ac:dyDescent="0.2">
      <c r="M65" s="431"/>
    </row>
    <row r="66" spans="13:13" x14ac:dyDescent="0.2">
      <c r="M66" s="431"/>
    </row>
    <row r="67" spans="13:13" x14ac:dyDescent="0.2">
      <c r="M67" s="431"/>
    </row>
    <row r="68" spans="13:13" x14ac:dyDescent="0.2">
      <c r="M68" s="431"/>
    </row>
    <row r="69" spans="13:13" x14ac:dyDescent="0.2">
      <c r="M69" s="431"/>
    </row>
    <row r="70" spans="13:13" x14ac:dyDescent="0.2">
      <c r="M70" s="431"/>
    </row>
    <row r="71" spans="13:13" x14ac:dyDescent="0.2">
      <c r="M71" s="431"/>
    </row>
    <row r="72" spans="13:13" x14ac:dyDescent="0.2">
      <c r="M72" s="431"/>
    </row>
    <row r="73" spans="13:13" x14ac:dyDescent="0.2">
      <c r="M73" s="431"/>
    </row>
    <row r="74" spans="13:13" x14ac:dyDescent="0.2">
      <c r="M74" s="431"/>
    </row>
    <row r="75" spans="13:13" x14ac:dyDescent="0.2">
      <c r="M75" s="431"/>
    </row>
    <row r="76" spans="13:13" x14ac:dyDescent="0.2">
      <c r="M76" s="431"/>
    </row>
    <row r="77" spans="13:13" x14ac:dyDescent="0.2">
      <c r="M77" s="431"/>
    </row>
    <row r="78" spans="13:13" x14ac:dyDescent="0.2">
      <c r="M78" s="431"/>
    </row>
    <row r="79" spans="13:13" x14ac:dyDescent="0.2">
      <c r="M79" s="431"/>
    </row>
    <row r="80" spans="13:13" x14ac:dyDescent="0.2">
      <c r="M80" s="431"/>
    </row>
    <row r="81" spans="13:13" x14ac:dyDescent="0.2">
      <c r="M81" s="431"/>
    </row>
    <row r="82" spans="13:13" x14ac:dyDescent="0.2">
      <c r="M82" s="431"/>
    </row>
    <row r="83" spans="13:13" x14ac:dyDescent="0.2">
      <c r="M83" s="431"/>
    </row>
    <row r="84" spans="13:13" x14ac:dyDescent="0.2">
      <c r="M84" s="431"/>
    </row>
    <row r="85" spans="13:13" x14ac:dyDescent="0.2">
      <c r="M85" s="431"/>
    </row>
    <row r="86" spans="13:13" x14ac:dyDescent="0.2">
      <c r="M86" s="431"/>
    </row>
    <row r="87" spans="13:13" x14ac:dyDescent="0.2">
      <c r="M87" s="431"/>
    </row>
    <row r="88" spans="13:13" x14ac:dyDescent="0.2">
      <c r="M88" s="431"/>
    </row>
    <row r="89" spans="13:13" x14ac:dyDescent="0.2">
      <c r="M89" s="431"/>
    </row>
    <row r="90" spans="13:13" x14ac:dyDescent="0.2">
      <c r="M90" s="431"/>
    </row>
    <row r="91" spans="13:13" x14ac:dyDescent="0.2">
      <c r="M91" s="431"/>
    </row>
    <row r="92" spans="13:13" x14ac:dyDescent="0.2">
      <c r="M92" s="431"/>
    </row>
    <row r="93" spans="13:13" x14ac:dyDescent="0.2">
      <c r="M93" s="431"/>
    </row>
    <row r="94" spans="13:13" x14ac:dyDescent="0.2">
      <c r="M94" s="431"/>
    </row>
    <row r="95" spans="13:13" x14ac:dyDescent="0.2">
      <c r="M95" s="431"/>
    </row>
    <row r="96" spans="13:13" x14ac:dyDescent="0.2">
      <c r="M96" s="431"/>
    </row>
    <row r="97" spans="13:13" x14ac:dyDescent="0.2">
      <c r="M97" s="431"/>
    </row>
    <row r="98" spans="13:13" x14ac:dyDescent="0.2">
      <c r="M98" s="431"/>
    </row>
    <row r="99" spans="13:13" x14ac:dyDescent="0.2">
      <c r="M99" s="431"/>
    </row>
    <row r="100" spans="13:13" x14ac:dyDescent="0.2">
      <c r="M100" s="431"/>
    </row>
    <row r="101" spans="13:13" x14ac:dyDescent="0.2">
      <c r="M101" s="431"/>
    </row>
    <row r="102" spans="13:13" x14ac:dyDescent="0.2">
      <c r="M102" s="431"/>
    </row>
    <row r="103" spans="13:13" x14ac:dyDescent="0.2">
      <c r="M103" s="431"/>
    </row>
    <row r="104" spans="13:13" x14ac:dyDescent="0.2">
      <c r="M104" s="431"/>
    </row>
    <row r="105" spans="13:13" x14ac:dyDescent="0.2">
      <c r="M105" s="431"/>
    </row>
    <row r="106" spans="13:13" x14ac:dyDescent="0.2">
      <c r="M106" s="431"/>
    </row>
    <row r="107" spans="13:13" x14ac:dyDescent="0.2">
      <c r="M107" s="431"/>
    </row>
    <row r="108" spans="13:13" x14ac:dyDescent="0.2">
      <c r="M108" s="431"/>
    </row>
    <row r="109" spans="13:13" x14ac:dyDescent="0.2">
      <c r="M109" s="431"/>
    </row>
    <row r="110" spans="13:13" x14ac:dyDescent="0.2">
      <c r="M110" s="431"/>
    </row>
    <row r="111" spans="13:13" x14ac:dyDescent="0.2">
      <c r="M111" s="431"/>
    </row>
    <row r="112" spans="13:13" x14ac:dyDescent="0.2">
      <c r="M112" s="431"/>
    </row>
    <row r="113" spans="13:13" x14ac:dyDescent="0.2">
      <c r="M113" s="431"/>
    </row>
    <row r="114" spans="13:13" x14ac:dyDescent="0.2">
      <c r="M114" s="431"/>
    </row>
    <row r="115" spans="13:13" x14ac:dyDescent="0.2">
      <c r="M115" s="431"/>
    </row>
    <row r="116" spans="13:13" x14ac:dyDescent="0.2">
      <c r="M116" s="431"/>
    </row>
    <row r="117" spans="13:13" x14ac:dyDescent="0.2">
      <c r="M117" s="431"/>
    </row>
    <row r="118" spans="13:13" x14ac:dyDescent="0.2">
      <c r="M118" s="431"/>
    </row>
    <row r="119" spans="13:13" x14ac:dyDescent="0.2">
      <c r="M119" s="431"/>
    </row>
    <row r="120" spans="13:13" x14ac:dyDescent="0.2">
      <c r="M120" s="431"/>
    </row>
    <row r="121" spans="13:13" x14ac:dyDescent="0.2">
      <c r="M121" s="431"/>
    </row>
    <row r="122" spans="13:13" x14ac:dyDescent="0.2">
      <c r="M122" s="431"/>
    </row>
    <row r="123" spans="13:13" x14ac:dyDescent="0.2">
      <c r="M123" s="431"/>
    </row>
    <row r="124" spans="13:13" x14ac:dyDescent="0.2">
      <c r="M124" s="431"/>
    </row>
    <row r="125" spans="13:13" x14ac:dyDescent="0.2">
      <c r="M125" s="431"/>
    </row>
    <row r="126" spans="13:13" x14ac:dyDescent="0.2">
      <c r="M126" s="431"/>
    </row>
    <row r="127" spans="13:13" x14ac:dyDescent="0.2">
      <c r="M127" s="431"/>
    </row>
    <row r="128" spans="13:13" x14ac:dyDescent="0.2">
      <c r="M128" s="431"/>
    </row>
    <row r="129" spans="13:13" x14ac:dyDescent="0.2">
      <c r="M129" s="431"/>
    </row>
    <row r="130" spans="13:13" x14ac:dyDescent="0.2">
      <c r="M130" s="431"/>
    </row>
    <row r="131" spans="13:13" x14ac:dyDescent="0.2">
      <c r="M131" s="431"/>
    </row>
    <row r="132" spans="13:13" x14ac:dyDescent="0.2">
      <c r="M132" s="431"/>
    </row>
    <row r="133" spans="13:13" x14ac:dyDescent="0.2">
      <c r="M133" s="431"/>
    </row>
    <row r="134" spans="13:13" x14ac:dyDescent="0.2">
      <c r="M134" s="431"/>
    </row>
    <row r="135" spans="13:13" x14ac:dyDescent="0.2">
      <c r="M135" s="431"/>
    </row>
    <row r="136" spans="13:13" x14ac:dyDescent="0.2">
      <c r="M136" s="431"/>
    </row>
    <row r="137" spans="13:13" x14ac:dyDescent="0.2">
      <c r="M137" s="431"/>
    </row>
    <row r="138" spans="13:13" x14ac:dyDescent="0.2">
      <c r="M138" s="431"/>
    </row>
    <row r="139" spans="13:13" x14ac:dyDescent="0.2">
      <c r="M139" s="431"/>
    </row>
    <row r="140" spans="13:13" x14ac:dyDescent="0.2">
      <c r="M140" s="431"/>
    </row>
    <row r="141" spans="13:13" x14ac:dyDescent="0.2">
      <c r="M141" s="431"/>
    </row>
    <row r="142" spans="13:13" x14ac:dyDescent="0.2">
      <c r="M142" s="431"/>
    </row>
    <row r="143" spans="13:13" x14ac:dyDescent="0.2">
      <c r="M143" s="431"/>
    </row>
    <row r="144" spans="13:13" x14ac:dyDescent="0.2">
      <c r="M144" s="431"/>
    </row>
    <row r="145" spans="13:13" x14ac:dyDescent="0.2">
      <c r="M145" s="431"/>
    </row>
    <row r="146" spans="13:13" x14ac:dyDescent="0.2">
      <c r="M146" s="431"/>
    </row>
    <row r="147" spans="13:13" x14ac:dyDescent="0.2">
      <c r="M147" s="431"/>
    </row>
    <row r="148" spans="13:13" x14ac:dyDescent="0.2">
      <c r="M148" s="431"/>
    </row>
    <row r="149" spans="13:13" x14ac:dyDescent="0.2">
      <c r="M149" s="431"/>
    </row>
    <row r="150" spans="13:13" x14ac:dyDescent="0.2">
      <c r="M150" s="431"/>
    </row>
    <row r="151" spans="13:13" x14ac:dyDescent="0.2">
      <c r="M151" s="431"/>
    </row>
    <row r="152" spans="13:13" x14ac:dyDescent="0.2">
      <c r="M152" s="431"/>
    </row>
    <row r="153" spans="13:13" x14ac:dyDescent="0.2">
      <c r="M153" s="431"/>
    </row>
    <row r="154" spans="13:13" x14ac:dyDescent="0.2">
      <c r="M154" s="431"/>
    </row>
    <row r="155" spans="13:13" x14ac:dyDescent="0.2">
      <c r="M155" s="431"/>
    </row>
    <row r="156" spans="13:13" x14ac:dyDescent="0.2">
      <c r="M156" s="431"/>
    </row>
    <row r="157" spans="13:13" x14ac:dyDescent="0.2">
      <c r="M157" s="431"/>
    </row>
    <row r="158" spans="13:13" x14ac:dyDescent="0.2">
      <c r="M158" s="431"/>
    </row>
    <row r="159" spans="13:13" x14ac:dyDescent="0.2">
      <c r="M159" s="431"/>
    </row>
    <row r="160" spans="13:13" x14ac:dyDescent="0.2">
      <c r="M160" s="431"/>
    </row>
    <row r="161" spans="13:13" x14ac:dyDescent="0.2">
      <c r="M161" s="431"/>
    </row>
    <row r="162" spans="13:13" x14ac:dyDescent="0.2">
      <c r="M162" s="431"/>
    </row>
    <row r="163" spans="13:13" x14ac:dyDescent="0.2">
      <c r="M163" s="431"/>
    </row>
    <row r="164" spans="13:13" x14ac:dyDescent="0.2">
      <c r="M164" s="431"/>
    </row>
    <row r="165" spans="13:13" x14ac:dyDescent="0.2">
      <c r="M165" s="431"/>
    </row>
    <row r="166" spans="13:13" x14ac:dyDescent="0.2">
      <c r="M166" s="431"/>
    </row>
    <row r="167" spans="13:13" x14ac:dyDescent="0.2">
      <c r="M167" s="431"/>
    </row>
    <row r="168" spans="13:13" x14ac:dyDescent="0.2">
      <c r="M168" s="431"/>
    </row>
    <row r="169" spans="13:13" x14ac:dyDescent="0.2">
      <c r="M169" s="431"/>
    </row>
    <row r="170" spans="13:13" x14ac:dyDescent="0.2">
      <c r="M170" s="431"/>
    </row>
    <row r="171" spans="13:13" x14ac:dyDescent="0.2">
      <c r="M171" s="431"/>
    </row>
    <row r="172" spans="13:13" x14ac:dyDescent="0.2">
      <c r="M172" s="431"/>
    </row>
    <row r="173" spans="13:13" x14ac:dyDescent="0.2">
      <c r="M173" s="431"/>
    </row>
    <row r="174" spans="13:13" x14ac:dyDescent="0.2">
      <c r="M174" s="431"/>
    </row>
    <row r="175" spans="13:13" x14ac:dyDescent="0.2">
      <c r="M175" s="431"/>
    </row>
    <row r="176" spans="13:13" x14ac:dyDescent="0.2">
      <c r="M176" s="431"/>
    </row>
  </sheetData>
  <sheetProtection sheet="1" objects="1" scenarios="1"/>
  <mergeCells count="119">
    <mergeCell ref="C10:G10"/>
    <mergeCell ref="B12:H12"/>
    <mergeCell ref="C11:G11"/>
    <mergeCell ref="B38:D38"/>
    <mergeCell ref="B35:K35"/>
    <mergeCell ref="I34:J34"/>
    <mergeCell ref="M30:M33"/>
    <mergeCell ref="C25:E25"/>
    <mergeCell ref="F25:H25"/>
    <mergeCell ref="B2:K3"/>
    <mergeCell ref="C5:E5"/>
    <mergeCell ref="C6:E6"/>
    <mergeCell ref="C4:D4"/>
    <mergeCell ref="F4:G4"/>
    <mergeCell ref="G5:I5"/>
    <mergeCell ref="H4:I4"/>
    <mergeCell ref="J8:K8"/>
    <mergeCell ref="B8:H9"/>
    <mergeCell ref="J6:K6"/>
    <mergeCell ref="J7:K7"/>
    <mergeCell ref="M2:M6"/>
    <mergeCell ref="J5:K5"/>
    <mergeCell ref="F7:I7"/>
    <mergeCell ref="B7:E7"/>
    <mergeCell ref="J9:K9"/>
    <mergeCell ref="H10:J10"/>
    <mergeCell ref="H11:J11"/>
    <mergeCell ref="J60:K60"/>
    <mergeCell ref="G54:H55"/>
    <mergeCell ref="I54:J55"/>
    <mergeCell ref="K54:K55"/>
    <mergeCell ref="I44:J44"/>
    <mergeCell ref="I46:J46"/>
    <mergeCell ref="I48:J48"/>
    <mergeCell ref="H56:I56"/>
    <mergeCell ref="B56:C56"/>
    <mergeCell ref="J56:K56"/>
    <mergeCell ref="C54:F55"/>
    <mergeCell ref="I50:J50"/>
    <mergeCell ref="C52:F53"/>
    <mergeCell ref="B54:B55"/>
    <mergeCell ref="B47:D47"/>
    <mergeCell ref="B48:D48"/>
    <mergeCell ref="B49:D49"/>
    <mergeCell ref="B50:D50"/>
    <mergeCell ref="E50:H50"/>
    <mergeCell ref="E47:H47"/>
    <mergeCell ref="I12:K12"/>
    <mergeCell ref="C24:E24"/>
    <mergeCell ref="K14:K17"/>
    <mergeCell ref="C32:F32"/>
    <mergeCell ref="G32:I32"/>
    <mergeCell ref="F22:K22"/>
    <mergeCell ref="B63:K63"/>
    <mergeCell ref="J57:K57"/>
    <mergeCell ref="J61:K61"/>
    <mergeCell ref="B57:C57"/>
    <mergeCell ref="J58:K58"/>
    <mergeCell ref="J59:K59"/>
    <mergeCell ref="B58:C58"/>
    <mergeCell ref="H57:I57"/>
    <mergeCell ref="H58:I58"/>
    <mergeCell ref="B62:C62"/>
    <mergeCell ref="H59:I59"/>
    <mergeCell ref="H61:I61"/>
    <mergeCell ref="H62:I62"/>
    <mergeCell ref="B61:C61"/>
    <mergeCell ref="B59:C59"/>
    <mergeCell ref="J62:K62"/>
    <mergeCell ref="B60:C60"/>
    <mergeCell ref="H60:I60"/>
    <mergeCell ref="F43:G43"/>
    <mergeCell ref="B43:E43"/>
    <mergeCell ref="B44:H46"/>
    <mergeCell ref="E48:H48"/>
    <mergeCell ref="F41:J41"/>
    <mergeCell ref="F42:J42"/>
    <mergeCell ref="F40:J40"/>
    <mergeCell ref="B40:D40"/>
    <mergeCell ref="B13:K13"/>
    <mergeCell ref="F27:H27"/>
    <mergeCell ref="B21:K21"/>
    <mergeCell ref="B20:G20"/>
    <mergeCell ref="B22:D22"/>
    <mergeCell ref="B28:F28"/>
    <mergeCell ref="C31:F31"/>
    <mergeCell ref="G31:I31"/>
    <mergeCell ref="I20:J20"/>
    <mergeCell ref="I28:J28"/>
    <mergeCell ref="B34:F34"/>
    <mergeCell ref="F39:J39"/>
    <mergeCell ref="B39:D39"/>
    <mergeCell ref="G33:I33"/>
    <mergeCell ref="C33:F33"/>
    <mergeCell ref="B37:D37"/>
    <mergeCell ref="F37:J37"/>
    <mergeCell ref="I52:J53"/>
    <mergeCell ref="I47:J47"/>
    <mergeCell ref="F38:J38"/>
    <mergeCell ref="C23:E23"/>
    <mergeCell ref="F23:H23"/>
    <mergeCell ref="F24:H24"/>
    <mergeCell ref="B42:D42"/>
    <mergeCell ref="B41:D41"/>
    <mergeCell ref="B52:B53"/>
    <mergeCell ref="B29:K29"/>
    <mergeCell ref="G52:H53"/>
    <mergeCell ref="C26:E26"/>
    <mergeCell ref="I45:J45"/>
    <mergeCell ref="I49:J49"/>
    <mergeCell ref="E49:H49"/>
    <mergeCell ref="K52:K53"/>
    <mergeCell ref="C27:E27"/>
    <mergeCell ref="F26:H26"/>
    <mergeCell ref="C30:F30"/>
    <mergeCell ref="G30:I30"/>
    <mergeCell ref="B36:D36"/>
    <mergeCell ref="F36:J36"/>
    <mergeCell ref="I43:J43"/>
  </mergeCells>
  <phoneticPr fontId="0" type="noConversion"/>
  <dataValidations count="4">
    <dataValidation type="list" allowBlank="1" showInputMessage="1" showErrorMessage="1" sqref="E22 F43" xr:uid="{00000000-0002-0000-0700-000000000000}">
      <formula1>$S$1:$S$3</formula1>
    </dataValidation>
    <dataValidation type="list" allowBlank="1" showInputMessage="1" showErrorMessage="1" sqref="J31:J33" xr:uid="{00000000-0002-0000-0700-000001000000}">
      <formula1>$T$1:$T$7</formula1>
    </dataValidation>
    <dataValidation type="list" allowBlank="1" showInputMessage="1" showErrorMessage="1" sqref="B37:D40" xr:uid="{00000000-0002-0000-0700-000002000000}">
      <formula1>$W$1:$W$19</formula1>
    </dataValidation>
    <dataValidation allowBlank="1" showInputMessage="1" showErrorMessage="1" prompt="Enter Month/Date/Year_x000a_For one day at a time_x000a_" sqref="B24:B25" xr:uid="{00000000-0002-0000-0700-000003000000}"/>
  </dataValidations>
  <hyperlinks>
    <hyperlink ref="M23" r:id="rId1" xr:uid="{00000000-0004-0000-0700-000002000000}"/>
    <hyperlink ref="I12" r:id="rId2" xr:uid="{00000000-0004-0000-0700-000003000000}"/>
    <hyperlink ref="M10" r:id="rId3" xr:uid="{1FB6BB7B-11C4-4BF1-9615-FBB66BBFD46C}"/>
    <hyperlink ref="M11" r:id="rId4" xr:uid="{D6B08993-EEDD-4037-812F-C210F4063CE8}"/>
    <hyperlink ref="M12" r:id="rId5" xr:uid="{A8F321BF-6C4E-49B1-B0B5-732B917B1388}"/>
    <hyperlink ref="M15" r:id="rId6" xr:uid="{00000000-0004-0000-0700-000001000000}"/>
    <hyperlink ref="M22" r:id="rId7" xr:uid="{48ECA11B-B95F-414F-B371-E47CB325662F}"/>
    <hyperlink ref="M16" r:id="rId8" xr:uid="{D6F3A6B1-E723-4ACE-B6DE-5C97D2F4AD9D}"/>
  </hyperlinks>
  <printOptions horizontalCentered="1"/>
  <pageMargins left="0.27" right="0.21" top="0.47" bottom="0.54" header="0.27" footer="0.2"/>
  <pageSetup scale="78" orientation="portrait" r:id="rId9"/>
  <headerFooter alignWithMargins="0">
    <oddFooter>&amp;L&amp;"Arial Narrow,Regular"&amp;9
File: &amp;F
Tab: &amp;A&amp;C&amp;"Arial Narrow,Regular"&amp;9Form Revised 10/2023&amp;R&amp;8
&amp;"Arial Narrow,Regular"&amp;9&amp;D
&amp;T</oddFooter>
  </headerFooter>
  <legacy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indexed="11"/>
    <pageSetUpPr fitToPage="1"/>
  </sheetPr>
  <dimension ref="B1:X54"/>
  <sheetViews>
    <sheetView showGridLines="0" showRowColHeaders="0" zoomScale="120" zoomScaleNormal="120" workbookViewId="0">
      <selection activeCell="O22" sqref="O22"/>
    </sheetView>
  </sheetViews>
  <sheetFormatPr defaultColWidth="9.140625" defaultRowHeight="12.75" x14ac:dyDescent="0.2"/>
  <cols>
    <col min="1" max="1" width="2.42578125" style="1" customWidth="1"/>
    <col min="2" max="2" width="13.7109375" style="7" customWidth="1"/>
    <col min="3" max="3" width="9.5703125" style="7" customWidth="1"/>
    <col min="4" max="10" width="9.28515625" style="7" customWidth="1"/>
    <col min="11" max="11" width="11.28515625" style="7" customWidth="1"/>
    <col min="12" max="12" width="1.7109375" style="7" customWidth="1"/>
    <col min="13" max="13" width="18.140625" style="7" customWidth="1"/>
    <col min="14" max="14" width="11.7109375" style="7" bestFit="1" customWidth="1"/>
    <col min="15" max="15" width="8.5703125" style="7" bestFit="1" customWidth="1"/>
    <col min="16" max="18" width="10.85546875" style="7" customWidth="1"/>
    <col min="19" max="20" width="9.140625" style="3"/>
    <col min="21" max="21" width="6.7109375" style="3" bestFit="1" customWidth="1"/>
    <col min="22" max="22" width="6.5703125" style="3" bestFit="1" customWidth="1"/>
    <col min="23" max="23" width="43.5703125" style="1" customWidth="1"/>
    <col min="24" max="24" width="33.140625" style="1" customWidth="1"/>
    <col min="25" max="16384" width="9.140625" style="1"/>
  </cols>
  <sheetData>
    <row r="1" spans="2:23" x14ac:dyDescent="0.2">
      <c r="S1" s="64" t="s">
        <v>41</v>
      </c>
      <c r="T1" s="57" t="s">
        <v>36</v>
      </c>
      <c r="U1" s="56">
        <v>43466</v>
      </c>
      <c r="V1" s="68">
        <v>0.625</v>
      </c>
      <c r="W1" s="58" t="e">
        <f>#REF!</f>
        <v>#REF!</v>
      </c>
    </row>
    <row r="2" spans="2:23" ht="23.1" customHeight="1" x14ac:dyDescent="0.2">
      <c r="B2" s="984" t="s">
        <v>754</v>
      </c>
      <c r="C2" s="985"/>
      <c r="D2" s="985"/>
      <c r="E2" s="985"/>
      <c r="F2" s="119" t="s">
        <v>13</v>
      </c>
      <c r="G2" s="988" t="str">
        <f>IF('TV pg1'!G2:H2="","",'TV pg1'!G2:H2)</f>
        <v/>
      </c>
      <c r="H2" s="988"/>
      <c r="I2" s="120" t="s">
        <v>190</v>
      </c>
      <c r="J2" s="979" t="str">
        <f>IF('START HERE'!E19="","",'START HERE'!E19)</f>
        <v/>
      </c>
      <c r="K2" s="980"/>
      <c r="L2" s="478"/>
      <c r="M2" s="478"/>
      <c r="N2" s="478"/>
      <c r="O2" s="478"/>
      <c r="P2" s="478"/>
      <c r="Q2" s="478"/>
      <c r="R2" s="478"/>
      <c r="S2" s="65" t="s">
        <v>285</v>
      </c>
      <c r="T2" s="60" t="s">
        <v>217</v>
      </c>
      <c r="U2" s="59">
        <v>43831</v>
      </c>
      <c r="V2" s="69">
        <v>0.625</v>
      </c>
      <c r="W2" s="61" t="s">
        <v>28</v>
      </c>
    </row>
    <row r="3" spans="2:23" ht="24" customHeight="1" x14ac:dyDescent="0.2">
      <c r="B3" s="985"/>
      <c r="C3" s="985"/>
      <c r="D3" s="985"/>
      <c r="E3" s="985"/>
      <c r="F3" s="119" t="s">
        <v>33</v>
      </c>
      <c r="G3" s="989" t="str">
        <f>IF('START HERE'!E18="","Go to Start Here Tab to Complete",'START HERE'!E18)</f>
        <v>Go to Start Here Tab to Complete</v>
      </c>
      <c r="H3" s="990"/>
      <c r="I3" s="990"/>
      <c r="J3" s="990"/>
      <c r="K3" s="991"/>
      <c r="L3" s="479"/>
      <c r="M3" s="479"/>
      <c r="N3" s="479"/>
      <c r="O3" s="479"/>
      <c r="P3" s="479"/>
      <c r="Q3" s="479"/>
      <c r="R3" s="479"/>
      <c r="S3" s="65" t="s">
        <v>16</v>
      </c>
      <c r="T3" s="60" t="s">
        <v>37</v>
      </c>
      <c r="U3" s="59">
        <v>44197</v>
      </c>
      <c r="V3" s="69">
        <v>0.625</v>
      </c>
      <c r="W3" s="61" t="s">
        <v>2</v>
      </c>
    </row>
    <row r="4" spans="2:23" ht="15" customHeight="1" x14ac:dyDescent="0.2">
      <c r="B4" s="985"/>
      <c r="C4" s="985"/>
      <c r="D4" s="985"/>
      <c r="E4" s="985"/>
      <c r="F4" s="119" t="s">
        <v>27</v>
      </c>
      <c r="G4" s="987" t="str">
        <f>IF('START HERE'!E22="","",'START HERE'!E22)</f>
        <v/>
      </c>
      <c r="H4" s="987"/>
      <c r="I4" s="114" t="s">
        <v>30</v>
      </c>
      <c r="J4" s="992" t="str">
        <f>IF('START HERE'!E23="","",'START HERE'!E23)</f>
        <v/>
      </c>
      <c r="K4" s="992"/>
      <c r="L4" s="478"/>
      <c r="M4" s="478"/>
      <c r="N4" s="478"/>
      <c r="O4" s="478"/>
      <c r="P4" s="478"/>
      <c r="Q4" s="478"/>
      <c r="R4" s="478"/>
      <c r="S4" s="65"/>
      <c r="T4" s="60" t="s">
        <v>38</v>
      </c>
      <c r="U4" s="60"/>
      <c r="V4" s="60"/>
      <c r="W4" s="62" t="s">
        <v>3</v>
      </c>
    </row>
    <row r="5" spans="2:23" ht="18" customHeight="1" x14ac:dyDescent="0.2">
      <c r="B5" s="985"/>
      <c r="C5" s="985"/>
      <c r="D5" s="985"/>
      <c r="E5" s="985"/>
      <c r="F5" s="119" t="s">
        <v>31</v>
      </c>
      <c r="G5" s="993" t="str">
        <f>IF('START HERE'!E21="","",'START HERE'!E21)</f>
        <v/>
      </c>
      <c r="H5" s="993"/>
      <c r="I5" s="993"/>
      <c r="J5" s="993"/>
      <c r="K5" s="993"/>
      <c r="L5" s="480"/>
      <c r="M5" s="480"/>
      <c r="N5" s="480"/>
      <c r="O5" s="480"/>
      <c r="P5" s="480"/>
      <c r="Q5" s="480"/>
      <c r="R5" s="480"/>
      <c r="S5" s="65"/>
      <c r="T5" s="60" t="s">
        <v>39</v>
      </c>
      <c r="U5" s="60"/>
      <c r="V5" s="60"/>
      <c r="W5" s="62" t="s">
        <v>5</v>
      </c>
    </row>
    <row r="6" spans="2:23" ht="18.75" customHeight="1" x14ac:dyDescent="0.2">
      <c r="B6" s="985"/>
      <c r="C6" s="985"/>
      <c r="D6" s="985"/>
      <c r="E6" s="985"/>
      <c r="F6" s="119" t="s">
        <v>26</v>
      </c>
      <c r="G6" s="986" t="str">
        <f>IF('START HERE'!E24="","",'START HERE'!E24)</f>
        <v/>
      </c>
      <c r="H6" s="986"/>
      <c r="I6" s="986"/>
      <c r="J6" s="986"/>
      <c r="K6" s="986"/>
      <c r="L6" s="481"/>
      <c r="M6" s="481"/>
      <c r="N6" s="481"/>
      <c r="O6" s="481"/>
      <c r="P6" s="481"/>
      <c r="Q6" s="481"/>
      <c r="R6" s="481"/>
      <c r="S6" s="65"/>
      <c r="T6" s="60" t="s">
        <v>40</v>
      </c>
      <c r="U6" s="60"/>
      <c r="V6" s="60"/>
      <c r="W6" s="61" t="s">
        <v>138</v>
      </c>
    </row>
    <row r="7" spans="2:23" ht="15" x14ac:dyDescent="0.2">
      <c r="B7" s="121" t="s">
        <v>45</v>
      </c>
      <c r="C7" s="998" t="s">
        <v>253</v>
      </c>
      <c r="D7" s="999"/>
      <c r="E7" s="999"/>
      <c r="F7" s="999"/>
      <c r="G7" s="999"/>
      <c r="H7" s="999"/>
      <c r="I7" s="999"/>
      <c r="J7" s="999"/>
      <c r="K7" s="999"/>
      <c r="L7" s="482"/>
      <c r="M7" s="482"/>
      <c r="N7" s="482"/>
      <c r="O7" s="482"/>
      <c r="P7" s="482"/>
      <c r="Q7" s="482"/>
      <c r="R7" s="482"/>
      <c r="S7" s="65"/>
      <c r="T7" s="60"/>
      <c r="U7" s="60"/>
      <c r="V7" s="60"/>
      <c r="W7" s="61" t="s">
        <v>4</v>
      </c>
    </row>
    <row r="8" spans="2:23" ht="12.75" customHeight="1" x14ac:dyDescent="0.2">
      <c r="E8" s="175" t="s">
        <v>254</v>
      </c>
      <c r="F8" s="172"/>
      <c r="G8" s="173"/>
      <c r="H8" s="41"/>
      <c r="S8" s="65"/>
      <c r="T8" s="60"/>
      <c r="U8" s="60"/>
      <c r="V8" s="60"/>
      <c r="W8" s="61" t="s">
        <v>89</v>
      </c>
    </row>
    <row r="9" spans="2:23" x14ac:dyDescent="0.2">
      <c r="B9" s="994" t="s">
        <v>172</v>
      </c>
      <c r="C9" s="994"/>
      <c r="D9" s="994"/>
      <c r="E9" s="994"/>
      <c r="F9" s="994"/>
      <c r="G9" s="994"/>
      <c r="H9" s="994"/>
      <c r="I9" s="994"/>
      <c r="J9" s="994"/>
      <c r="K9" s="994"/>
      <c r="L9" s="483"/>
      <c r="M9" s="483"/>
      <c r="N9" s="483"/>
      <c r="O9" s="483"/>
      <c r="P9" s="483"/>
      <c r="Q9" s="483"/>
      <c r="R9" s="483"/>
      <c r="S9" s="65"/>
      <c r="T9" s="60"/>
      <c r="U9" s="60"/>
      <c r="V9" s="60"/>
      <c r="W9" s="61" t="s">
        <v>78</v>
      </c>
    </row>
    <row r="10" spans="2:23" ht="13.5" x14ac:dyDescent="0.2">
      <c r="B10" s="494" t="s">
        <v>151</v>
      </c>
      <c r="C10" s="462"/>
      <c r="D10" s="462"/>
      <c r="E10" s="462"/>
      <c r="F10" s="462"/>
      <c r="G10" s="462"/>
      <c r="H10" s="462"/>
      <c r="I10" s="462"/>
      <c r="J10" s="462"/>
      <c r="K10" s="463"/>
      <c r="L10" s="463"/>
      <c r="M10" s="463"/>
      <c r="N10" s="463"/>
      <c r="O10" s="463"/>
      <c r="P10" s="463"/>
      <c r="Q10" s="463"/>
      <c r="R10" s="463"/>
      <c r="S10" s="65"/>
      <c r="T10" s="60"/>
      <c r="U10" s="60"/>
      <c r="V10" s="60"/>
      <c r="W10" s="61" t="s">
        <v>79</v>
      </c>
    </row>
    <row r="11" spans="2:23" ht="13.5" x14ac:dyDescent="0.2">
      <c r="B11" s="492" t="s">
        <v>736</v>
      </c>
      <c r="C11" s="464"/>
      <c r="D11" s="464"/>
      <c r="E11" s="464"/>
      <c r="F11" s="464"/>
      <c r="G11" s="464"/>
      <c r="H11" s="464"/>
      <c r="I11" s="464"/>
      <c r="J11" s="465"/>
      <c r="K11" s="463"/>
      <c r="L11" s="463"/>
      <c r="M11" s="463"/>
      <c r="N11" s="463"/>
      <c r="O11" s="463"/>
      <c r="P11" s="463"/>
      <c r="Q11" s="463"/>
      <c r="R11" s="463"/>
      <c r="S11" s="65"/>
      <c r="T11" s="60"/>
      <c r="U11" s="60"/>
      <c r="V11" s="60"/>
      <c r="W11" s="61" t="s">
        <v>139</v>
      </c>
    </row>
    <row r="12" spans="2:23" ht="13.5" x14ac:dyDescent="0.2">
      <c r="B12" s="493" t="s">
        <v>737</v>
      </c>
      <c r="C12" s="465" t="s">
        <v>20</v>
      </c>
      <c r="D12" s="465"/>
      <c r="E12" s="465"/>
      <c r="F12" s="465"/>
      <c r="G12" s="465"/>
      <c r="H12" s="465"/>
      <c r="I12" s="465"/>
      <c r="J12" s="465"/>
      <c r="K12" s="463"/>
      <c r="L12" s="463"/>
      <c r="M12" s="463"/>
      <c r="N12" s="463"/>
      <c r="O12" s="463"/>
      <c r="P12" s="463"/>
      <c r="Q12" s="463"/>
      <c r="R12" s="463"/>
      <c r="S12" s="65"/>
      <c r="T12" s="60"/>
      <c r="U12" s="60"/>
      <c r="V12" s="60"/>
      <c r="W12" s="61" t="s">
        <v>75</v>
      </c>
    </row>
    <row r="13" spans="2:23" ht="13.5" x14ac:dyDescent="0.2">
      <c r="B13" s="493" t="s">
        <v>738</v>
      </c>
      <c r="C13" s="465"/>
      <c r="D13" s="465"/>
      <c r="E13" s="465"/>
      <c r="F13" s="465"/>
      <c r="G13" s="465"/>
      <c r="H13" s="465"/>
      <c r="I13" s="465"/>
      <c r="J13" s="465"/>
      <c r="K13" s="463"/>
      <c r="L13" s="463"/>
      <c r="M13" s="463"/>
      <c r="N13" s="463"/>
      <c r="O13" s="463"/>
      <c r="P13" s="463"/>
      <c r="Q13" s="463"/>
      <c r="R13" s="463"/>
      <c r="S13" s="65"/>
      <c r="T13" s="60"/>
      <c r="U13" s="60"/>
      <c r="V13" s="60"/>
      <c r="W13" s="61" t="s">
        <v>80</v>
      </c>
    </row>
    <row r="14" spans="2:23" ht="13.5" x14ac:dyDescent="0.2">
      <c r="B14" s="496" t="s">
        <v>127</v>
      </c>
      <c r="C14" s="466">
        <f>SUM(C11:C13)</f>
        <v>0</v>
      </c>
      <c r="D14" s="466">
        <f t="shared" ref="D14:J14" si="0">SUM(D11:D13)</f>
        <v>0</v>
      </c>
      <c r="E14" s="466">
        <f t="shared" si="0"/>
        <v>0</v>
      </c>
      <c r="F14" s="466">
        <f t="shared" si="0"/>
        <v>0</v>
      </c>
      <c r="G14" s="466">
        <f t="shared" si="0"/>
        <v>0</v>
      </c>
      <c r="H14" s="466">
        <f t="shared" si="0"/>
        <v>0</v>
      </c>
      <c r="I14" s="466">
        <f t="shared" si="0"/>
        <v>0</v>
      </c>
      <c r="J14" s="467">
        <f t="shared" si="0"/>
        <v>0</v>
      </c>
      <c r="K14" s="475">
        <f>SUM(C14:J14)</f>
        <v>0</v>
      </c>
      <c r="L14" s="484"/>
      <c r="M14" s="484"/>
      <c r="N14" s="484"/>
      <c r="O14" s="484"/>
      <c r="P14" s="484"/>
      <c r="Q14" s="484"/>
      <c r="R14" s="484"/>
      <c r="S14" s="65"/>
      <c r="T14" s="60"/>
      <c r="U14" s="60"/>
      <c r="V14" s="60"/>
      <c r="W14" s="61" t="s">
        <v>88</v>
      </c>
    </row>
    <row r="15" spans="2:23" ht="16.5" customHeight="1" thickBot="1" x14ac:dyDescent="0.25">
      <c r="B15" s="495" t="s">
        <v>14</v>
      </c>
      <c r="C15" s="465" t="s">
        <v>20</v>
      </c>
      <c r="D15" s="465" t="s">
        <v>20</v>
      </c>
      <c r="E15" s="465" t="s">
        <v>20</v>
      </c>
      <c r="F15" s="465"/>
      <c r="G15" s="465"/>
      <c r="H15" s="465"/>
      <c r="I15" s="465"/>
      <c r="J15" s="465"/>
      <c r="K15" s="467">
        <f>SUM(C15:J15)</f>
        <v>0</v>
      </c>
      <c r="L15" s="485"/>
      <c r="M15" s="485"/>
      <c r="N15" s="485"/>
      <c r="O15" s="485"/>
      <c r="P15" s="485"/>
      <c r="Q15" s="485"/>
      <c r="R15" s="485"/>
      <c r="S15" s="66"/>
      <c r="T15" s="67"/>
      <c r="U15" s="67"/>
      <c r="V15" s="67"/>
      <c r="W15" s="63" t="s">
        <v>87</v>
      </c>
    </row>
    <row r="16" spans="2:23" ht="13.5" x14ac:dyDescent="0.2">
      <c r="B16" s="476"/>
      <c r="C16" s="468"/>
      <c r="D16" s="468"/>
      <c r="E16" s="468"/>
      <c r="F16" s="468"/>
      <c r="G16" s="1000" t="s">
        <v>131</v>
      </c>
      <c r="H16" s="1001"/>
      <c r="I16" s="1001"/>
      <c r="J16" s="1002"/>
      <c r="K16" s="477">
        <f>SUM(K14:K15)</f>
        <v>0</v>
      </c>
      <c r="L16" s="484"/>
      <c r="M16" s="484"/>
      <c r="N16" s="484"/>
      <c r="O16" s="484"/>
      <c r="P16" s="484"/>
      <c r="Q16" s="484"/>
      <c r="R16" s="484"/>
      <c r="W16" s="22" t="s">
        <v>20</v>
      </c>
    </row>
    <row r="17" spans="2:24" ht="14.25" thickBot="1" x14ac:dyDescent="0.25">
      <c r="B17" s="995" t="s">
        <v>169</v>
      </c>
      <c r="C17" s="996"/>
      <c r="D17" s="996"/>
      <c r="E17" s="996"/>
      <c r="F17" s="996"/>
      <c r="G17" s="996"/>
      <c r="H17" s="996"/>
      <c r="I17" s="996"/>
      <c r="J17" s="996"/>
      <c r="K17" s="997"/>
      <c r="L17" s="486"/>
      <c r="P17" s="486"/>
      <c r="Q17" s="486"/>
      <c r="R17" s="486"/>
      <c r="W17" s="21" t="s">
        <v>20</v>
      </c>
    </row>
    <row r="18" spans="2:24" ht="14.25" thickBot="1" x14ac:dyDescent="0.25">
      <c r="B18" s="470" t="s">
        <v>151</v>
      </c>
      <c r="C18" s="1011" t="s">
        <v>84</v>
      </c>
      <c r="D18" s="1009"/>
      <c r="E18" s="1012"/>
      <c r="F18" s="1008" t="s">
        <v>83</v>
      </c>
      <c r="G18" s="1009"/>
      <c r="H18" s="1010"/>
      <c r="I18" s="470" t="s">
        <v>19</v>
      </c>
      <c r="J18" s="579" t="s">
        <v>42</v>
      </c>
      <c r="K18" s="471" t="s">
        <v>15</v>
      </c>
      <c r="L18" s="463"/>
      <c r="M18" s="564" t="s">
        <v>802</v>
      </c>
      <c r="N18" s="565" t="s">
        <v>803</v>
      </c>
      <c r="O18" s="566" t="s">
        <v>804</v>
      </c>
      <c r="P18" s="463"/>
      <c r="Q18" s="463"/>
      <c r="R18" s="463"/>
    </row>
    <row r="19" spans="2:24" ht="13.5" x14ac:dyDescent="0.2">
      <c r="B19" s="497"/>
      <c r="C19" s="981"/>
      <c r="D19" s="982"/>
      <c r="E19" s="983"/>
      <c r="F19" s="981"/>
      <c r="G19" s="982"/>
      <c r="H19" s="983"/>
      <c r="I19" s="160"/>
      <c r="J19" s="576"/>
      <c r="K19" s="147">
        <f t="shared" ref="K19:K23" si="1">IF(J19="N/A",0,I19*J19)</f>
        <v>0</v>
      </c>
      <c r="L19" s="485"/>
      <c r="M19" s="567" t="s">
        <v>809</v>
      </c>
      <c r="N19" s="568">
        <v>46023</v>
      </c>
      <c r="O19" s="569">
        <v>0.72499999999999998</v>
      </c>
      <c r="P19" s="485"/>
      <c r="Q19" s="485"/>
      <c r="R19" s="485"/>
    </row>
    <row r="20" spans="2:24" ht="13.5" x14ac:dyDescent="0.2">
      <c r="B20" s="497"/>
      <c r="C20" s="981"/>
      <c r="D20" s="982"/>
      <c r="E20" s="983"/>
      <c r="F20" s="981"/>
      <c r="G20" s="982"/>
      <c r="H20" s="983"/>
      <c r="I20" s="160"/>
      <c r="J20" s="576"/>
      <c r="K20" s="147">
        <f t="shared" si="1"/>
        <v>0</v>
      </c>
      <c r="L20" s="485"/>
      <c r="M20" s="570" t="s">
        <v>809</v>
      </c>
      <c r="N20" s="571">
        <v>45658</v>
      </c>
      <c r="O20" s="572">
        <v>0.7</v>
      </c>
      <c r="P20" s="485"/>
      <c r="Q20" s="485"/>
      <c r="R20" s="485"/>
      <c r="X20" s="21"/>
    </row>
    <row r="21" spans="2:24" ht="13.5" x14ac:dyDescent="0.2">
      <c r="B21" s="497"/>
      <c r="C21" s="981"/>
      <c r="D21" s="982"/>
      <c r="E21" s="983"/>
      <c r="F21" s="981"/>
      <c r="G21" s="982"/>
      <c r="H21" s="983"/>
      <c r="I21" s="160"/>
      <c r="J21" s="576"/>
      <c r="K21" s="147">
        <f t="shared" si="1"/>
        <v>0</v>
      </c>
      <c r="L21" s="485"/>
      <c r="M21" s="573" t="s">
        <v>805</v>
      </c>
      <c r="N21" s="568">
        <v>46023</v>
      </c>
      <c r="O21" s="569">
        <v>0.20499999999999999</v>
      </c>
      <c r="P21" s="485"/>
      <c r="Q21" s="485"/>
      <c r="R21" s="485"/>
    </row>
    <row r="22" spans="2:24" ht="13.5" x14ac:dyDescent="0.2">
      <c r="B22" s="497"/>
      <c r="C22" s="981"/>
      <c r="D22" s="982"/>
      <c r="E22" s="983"/>
      <c r="F22" s="981"/>
      <c r="G22" s="982"/>
      <c r="H22" s="983"/>
      <c r="I22" s="160"/>
      <c r="J22" s="576"/>
      <c r="K22" s="147">
        <f t="shared" si="1"/>
        <v>0</v>
      </c>
      <c r="L22" s="485"/>
      <c r="M22" s="574" t="s">
        <v>805</v>
      </c>
      <c r="N22" s="571">
        <v>45658</v>
      </c>
      <c r="O22" s="572">
        <v>0.21</v>
      </c>
      <c r="P22" s="485"/>
      <c r="Q22" s="485"/>
      <c r="R22" s="485"/>
    </row>
    <row r="23" spans="2:24" ht="13.5" x14ac:dyDescent="0.2">
      <c r="B23" s="497"/>
      <c r="C23" s="981"/>
      <c r="D23" s="982"/>
      <c r="E23" s="983"/>
      <c r="F23" s="981"/>
      <c r="G23" s="982"/>
      <c r="H23" s="983"/>
      <c r="I23" s="160"/>
      <c r="J23" s="576"/>
      <c r="K23" s="147">
        <f t="shared" si="1"/>
        <v>0</v>
      </c>
      <c r="L23" s="485"/>
      <c r="M23" s="485"/>
      <c r="N23" s="485"/>
      <c r="O23" s="485"/>
      <c r="P23" s="485"/>
      <c r="Q23" s="485"/>
      <c r="R23" s="485"/>
    </row>
    <row r="24" spans="2:24" ht="13.5" x14ac:dyDescent="0.2">
      <c r="B24" s="962" t="s">
        <v>91</v>
      </c>
      <c r="C24" s="963"/>
      <c r="D24" s="963"/>
      <c r="E24" s="963"/>
      <c r="F24" s="963"/>
      <c r="G24" s="961" t="s">
        <v>563</v>
      </c>
      <c r="H24" s="961"/>
      <c r="I24" s="961"/>
      <c r="J24" s="961"/>
      <c r="K24" s="469">
        <f>SUM(K19:K23)</f>
        <v>0</v>
      </c>
      <c r="L24" s="484"/>
      <c r="M24" s="484"/>
      <c r="N24" s="484"/>
      <c r="O24" s="484"/>
      <c r="P24" s="484"/>
      <c r="Q24" s="484"/>
      <c r="R24" s="484"/>
    </row>
    <row r="25" spans="2:24" ht="13.5" x14ac:dyDescent="0.2">
      <c r="B25" s="995" t="s">
        <v>173</v>
      </c>
      <c r="C25" s="996"/>
      <c r="D25" s="996"/>
      <c r="E25" s="996"/>
      <c r="F25" s="996"/>
      <c r="G25" s="996"/>
      <c r="H25" s="996"/>
      <c r="I25" s="996"/>
      <c r="J25" s="996"/>
      <c r="K25" s="997"/>
      <c r="L25" s="486"/>
      <c r="M25" s="486"/>
      <c r="N25" s="486"/>
      <c r="O25" s="486"/>
      <c r="P25" s="486"/>
      <c r="Q25" s="486"/>
      <c r="R25" s="486"/>
    </row>
    <row r="26" spans="2:24" ht="14.25" thickBot="1" x14ac:dyDescent="0.25">
      <c r="B26" s="964" t="s">
        <v>90</v>
      </c>
      <c r="C26" s="965"/>
      <c r="D26" s="965"/>
      <c r="E26" s="965"/>
      <c r="F26" s="965"/>
      <c r="G26" s="965"/>
      <c r="H26" s="965"/>
      <c r="I26" s="965"/>
      <c r="J26" s="965"/>
      <c r="K26" s="966"/>
      <c r="L26" s="487"/>
      <c r="M26" s="487"/>
      <c r="N26" s="487"/>
      <c r="O26" s="487"/>
      <c r="P26" s="487"/>
      <c r="Q26" s="487"/>
      <c r="R26" s="487"/>
    </row>
    <row r="27" spans="2:24" ht="13.5" x14ac:dyDescent="0.2">
      <c r="B27" s="472" t="s">
        <v>151</v>
      </c>
      <c r="C27" s="1004" t="s">
        <v>17</v>
      </c>
      <c r="D27" s="1005"/>
      <c r="E27" s="1005"/>
      <c r="F27" s="1006"/>
      <c r="G27" s="1003" t="s">
        <v>18</v>
      </c>
      <c r="H27" s="1003"/>
      <c r="I27" s="1003"/>
      <c r="J27" s="472" t="s">
        <v>21</v>
      </c>
      <c r="K27" s="473" t="s">
        <v>22</v>
      </c>
      <c r="L27" s="488"/>
      <c r="M27" s="488"/>
      <c r="N27" s="488"/>
      <c r="O27" s="488"/>
      <c r="P27" s="488"/>
      <c r="Q27" s="488"/>
      <c r="R27" s="488"/>
    </row>
    <row r="28" spans="2:24" ht="13.5" x14ac:dyDescent="0.2">
      <c r="B28" s="154"/>
      <c r="C28" s="967"/>
      <c r="D28" s="967"/>
      <c r="E28" s="967"/>
      <c r="F28" s="967"/>
      <c r="G28" s="967"/>
      <c r="H28" s="967"/>
      <c r="I28" s="967"/>
      <c r="J28" s="160"/>
      <c r="K28" s="474">
        <v>0</v>
      </c>
      <c r="L28" s="489"/>
      <c r="M28" s="489"/>
      <c r="N28" s="489"/>
      <c r="O28" s="489"/>
      <c r="P28" s="489"/>
      <c r="Q28" s="489"/>
      <c r="R28" s="489"/>
    </row>
    <row r="29" spans="2:24" ht="13.5" x14ac:dyDescent="0.2">
      <c r="B29" s="154"/>
      <c r="C29" s="967"/>
      <c r="D29" s="967"/>
      <c r="E29" s="967"/>
      <c r="F29" s="967"/>
      <c r="G29" s="967"/>
      <c r="H29" s="967"/>
      <c r="I29" s="967"/>
      <c r="J29" s="160"/>
      <c r="K29" s="474">
        <v>0</v>
      </c>
      <c r="L29" s="489"/>
      <c r="M29" s="489"/>
      <c r="N29" s="489"/>
      <c r="O29" s="489"/>
      <c r="P29" s="489"/>
      <c r="Q29" s="489"/>
      <c r="R29" s="489"/>
      <c r="W29" s="2"/>
    </row>
    <row r="30" spans="2:24" ht="13.5" x14ac:dyDescent="0.2">
      <c r="B30" s="154"/>
      <c r="C30" s="967"/>
      <c r="D30" s="967"/>
      <c r="E30" s="967"/>
      <c r="F30" s="967"/>
      <c r="G30" s="967"/>
      <c r="H30" s="967"/>
      <c r="I30" s="967"/>
      <c r="J30" s="160"/>
      <c r="K30" s="474">
        <v>0</v>
      </c>
      <c r="L30" s="489"/>
      <c r="M30" s="489"/>
      <c r="N30" s="489"/>
      <c r="O30" s="489"/>
      <c r="P30" s="489"/>
      <c r="Q30" s="489"/>
      <c r="R30" s="489"/>
    </row>
    <row r="31" spans="2:24" ht="13.5" x14ac:dyDescent="0.2">
      <c r="B31" s="154"/>
      <c r="C31" s="967"/>
      <c r="D31" s="967"/>
      <c r="E31" s="967"/>
      <c r="F31" s="967"/>
      <c r="G31" s="967"/>
      <c r="H31" s="967"/>
      <c r="I31" s="967"/>
      <c r="J31" s="160"/>
      <c r="K31" s="474">
        <v>0</v>
      </c>
      <c r="L31" s="489"/>
      <c r="M31" s="489"/>
      <c r="N31" s="489"/>
      <c r="O31" s="489"/>
      <c r="P31" s="489"/>
      <c r="Q31" s="489"/>
      <c r="R31" s="489"/>
    </row>
    <row r="32" spans="2:24" ht="13.5" x14ac:dyDescent="0.2">
      <c r="B32" s="932"/>
      <c r="C32" s="932"/>
      <c r="D32" s="932"/>
      <c r="E32" s="932"/>
      <c r="F32" s="932"/>
      <c r="G32" s="1007" t="s">
        <v>578</v>
      </c>
      <c r="H32" s="1007"/>
      <c r="I32" s="1007"/>
      <c r="J32" s="1007"/>
      <c r="K32" s="469">
        <f>SUM(K28:K31)</f>
        <v>0</v>
      </c>
      <c r="L32" s="484"/>
      <c r="M32" s="484"/>
      <c r="N32" s="484"/>
      <c r="O32" s="484"/>
      <c r="P32" s="484"/>
      <c r="Q32" s="484"/>
      <c r="R32" s="484"/>
    </row>
    <row r="33" spans="2:23" ht="13.5" x14ac:dyDescent="0.2">
      <c r="B33" s="969" t="s">
        <v>174</v>
      </c>
      <c r="C33" s="970"/>
      <c r="D33" s="970"/>
      <c r="E33" s="970"/>
      <c r="F33" s="970"/>
      <c r="G33" s="970"/>
      <c r="H33" s="970"/>
      <c r="I33" s="970"/>
      <c r="J33" s="970"/>
      <c r="K33" s="971"/>
      <c r="L33" s="486"/>
      <c r="M33" s="486"/>
      <c r="N33" s="486"/>
      <c r="O33" s="486"/>
      <c r="P33" s="486"/>
      <c r="Q33" s="486"/>
      <c r="R33" s="486"/>
    </row>
    <row r="34" spans="2:23" s="2" customFormat="1" ht="13.5" x14ac:dyDescent="0.2">
      <c r="B34" s="968" t="s">
        <v>23</v>
      </c>
      <c r="C34" s="968"/>
      <c r="D34" s="968"/>
      <c r="E34" s="498" t="s">
        <v>151</v>
      </c>
      <c r="F34" s="968" t="s">
        <v>25</v>
      </c>
      <c r="G34" s="968"/>
      <c r="H34" s="968"/>
      <c r="I34" s="968"/>
      <c r="J34" s="968"/>
      <c r="K34" s="498" t="s">
        <v>24</v>
      </c>
      <c r="L34" s="487"/>
      <c r="M34" s="487"/>
      <c r="N34" s="487"/>
      <c r="O34" s="487"/>
      <c r="P34" s="487"/>
      <c r="Q34" s="487"/>
      <c r="R34" s="487"/>
      <c r="S34" s="3"/>
      <c r="T34" s="4"/>
      <c r="U34" s="4"/>
      <c r="V34" s="4"/>
      <c r="W34" s="1"/>
    </row>
    <row r="35" spans="2:23" ht="13.5" x14ac:dyDescent="0.2">
      <c r="B35" s="866" t="s">
        <v>124</v>
      </c>
      <c r="C35" s="866"/>
      <c r="D35" s="866"/>
      <c r="E35" s="161"/>
      <c r="F35" s="967"/>
      <c r="G35" s="967"/>
      <c r="H35" s="967"/>
      <c r="I35" s="967"/>
      <c r="J35" s="967"/>
      <c r="K35" s="146">
        <v>0</v>
      </c>
      <c r="L35" s="490"/>
      <c r="M35" s="490"/>
      <c r="N35" s="490"/>
      <c r="O35" s="490"/>
      <c r="P35" s="490"/>
      <c r="Q35" s="490"/>
      <c r="R35" s="490"/>
      <c r="S35" s="4"/>
    </row>
    <row r="36" spans="2:23" ht="13.5" x14ac:dyDescent="0.2">
      <c r="B36" s="866" t="s">
        <v>124</v>
      </c>
      <c r="C36" s="866"/>
      <c r="D36" s="866"/>
      <c r="E36" s="161"/>
      <c r="F36" s="967"/>
      <c r="G36" s="967"/>
      <c r="H36" s="967"/>
      <c r="I36" s="967"/>
      <c r="J36" s="967"/>
      <c r="K36" s="146">
        <v>0</v>
      </c>
      <c r="L36" s="490"/>
      <c r="M36" s="490"/>
      <c r="N36" s="490"/>
      <c r="O36" s="490"/>
      <c r="P36" s="490"/>
      <c r="Q36" s="490"/>
      <c r="R36" s="490"/>
    </row>
    <row r="37" spans="2:23" ht="13.5" x14ac:dyDescent="0.2">
      <c r="B37" s="866" t="s">
        <v>124</v>
      </c>
      <c r="C37" s="866"/>
      <c r="D37" s="866"/>
      <c r="E37" s="161"/>
      <c r="F37" s="967"/>
      <c r="G37" s="967"/>
      <c r="H37" s="967"/>
      <c r="I37" s="967"/>
      <c r="J37" s="967"/>
      <c r="K37" s="146">
        <v>0</v>
      </c>
      <c r="L37" s="490"/>
      <c r="M37" s="490"/>
      <c r="N37" s="490"/>
      <c r="O37" s="490"/>
      <c r="P37" s="490"/>
      <c r="Q37" s="490"/>
      <c r="R37" s="490"/>
    </row>
    <row r="38" spans="2:23" ht="13.5" x14ac:dyDescent="0.2">
      <c r="B38" s="866" t="s">
        <v>124</v>
      </c>
      <c r="C38" s="866"/>
      <c r="D38" s="866"/>
      <c r="E38" s="161"/>
      <c r="F38" s="967"/>
      <c r="G38" s="967"/>
      <c r="H38" s="967"/>
      <c r="I38" s="967"/>
      <c r="J38" s="967"/>
      <c r="K38" s="146">
        <v>0</v>
      </c>
      <c r="L38" s="490"/>
      <c r="M38" s="490"/>
      <c r="N38" s="490"/>
      <c r="O38" s="490"/>
      <c r="P38" s="490"/>
      <c r="Q38" s="490"/>
      <c r="R38" s="490"/>
    </row>
    <row r="39" spans="2:23" ht="13.5" x14ac:dyDescent="0.2">
      <c r="B39" s="866" t="s">
        <v>124</v>
      </c>
      <c r="C39" s="866"/>
      <c r="D39" s="866"/>
      <c r="E39" s="161"/>
      <c r="F39" s="967"/>
      <c r="G39" s="967"/>
      <c r="H39" s="967"/>
      <c r="I39" s="967"/>
      <c r="J39" s="967"/>
      <c r="K39" s="146">
        <v>0</v>
      </c>
      <c r="L39" s="490"/>
      <c r="M39" s="490"/>
      <c r="N39" s="490"/>
      <c r="O39" s="490"/>
      <c r="P39" s="490"/>
      <c r="Q39" s="490"/>
      <c r="R39" s="490"/>
    </row>
    <row r="40" spans="2:23" ht="13.5" x14ac:dyDescent="0.2">
      <c r="B40" s="866" t="s">
        <v>124</v>
      </c>
      <c r="C40" s="866"/>
      <c r="D40" s="866"/>
      <c r="E40" s="161"/>
      <c r="F40" s="967"/>
      <c r="G40" s="967"/>
      <c r="H40" s="967"/>
      <c r="I40" s="967"/>
      <c r="J40" s="967"/>
      <c r="K40" s="146">
        <v>0</v>
      </c>
      <c r="L40" s="490"/>
      <c r="M40" s="490"/>
      <c r="N40" s="490"/>
      <c r="O40" s="490"/>
      <c r="P40" s="490"/>
      <c r="Q40" s="490"/>
      <c r="R40" s="490"/>
    </row>
    <row r="41" spans="2:23" ht="13.5" x14ac:dyDescent="0.2">
      <c r="B41" s="866" t="s">
        <v>124</v>
      </c>
      <c r="C41" s="866"/>
      <c r="D41" s="866"/>
      <c r="E41" s="161"/>
      <c r="F41" s="967"/>
      <c r="G41" s="967"/>
      <c r="H41" s="967"/>
      <c r="I41" s="967"/>
      <c r="J41" s="967"/>
      <c r="K41" s="146">
        <v>0</v>
      </c>
      <c r="L41" s="490"/>
      <c r="M41" s="490"/>
      <c r="N41" s="490"/>
      <c r="O41" s="490"/>
      <c r="P41" s="490"/>
      <c r="Q41" s="490"/>
      <c r="R41" s="490"/>
    </row>
    <row r="42" spans="2:23" ht="13.5" x14ac:dyDescent="0.2">
      <c r="B42" s="866" t="s">
        <v>124</v>
      </c>
      <c r="C42" s="866"/>
      <c r="D42" s="866"/>
      <c r="E42" s="161"/>
      <c r="F42" s="967"/>
      <c r="G42" s="967"/>
      <c r="H42" s="967"/>
      <c r="I42" s="967"/>
      <c r="J42" s="967"/>
      <c r="K42" s="146">
        <v>0</v>
      </c>
      <c r="L42" s="490"/>
      <c r="M42" s="490"/>
      <c r="N42" s="490"/>
      <c r="O42" s="490"/>
      <c r="P42" s="490"/>
      <c r="Q42" s="490"/>
      <c r="R42" s="490"/>
    </row>
    <row r="43" spans="2:23" ht="13.5" x14ac:dyDescent="0.2">
      <c r="B43" s="866" t="s">
        <v>124</v>
      </c>
      <c r="C43" s="866"/>
      <c r="D43" s="866"/>
      <c r="E43" s="161"/>
      <c r="F43" s="967"/>
      <c r="G43" s="967"/>
      <c r="H43" s="967"/>
      <c r="I43" s="967"/>
      <c r="J43" s="967"/>
      <c r="K43" s="146">
        <v>0</v>
      </c>
      <c r="L43" s="490"/>
      <c r="M43" s="490"/>
      <c r="N43" s="490"/>
      <c r="O43" s="490"/>
      <c r="P43" s="490"/>
      <c r="Q43" s="490"/>
      <c r="R43" s="490"/>
    </row>
    <row r="44" spans="2:23" ht="13.5" x14ac:dyDescent="0.2">
      <c r="B44" s="866"/>
      <c r="C44" s="866"/>
      <c r="D44" s="866"/>
      <c r="E44" s="161"/>
      <c r="F44" s="967"/>
      <c r="G44" s="967"/>
      <c r="H44" s="967"/>
      <c r="I44" s="967"/>
      <c r="J44" s="967"/>
      <c r="K44" s="146">
        <v>0</v>
      </c>
      <c r="L44" s="490"/>
      <c r="M44" s="490"/>
      <c r="N44" s="490"/>
      <c r="O44" s="490"/>
      <c r="P44" s="490"/>
      <c r="Q44" s="490"/>
      <c r="R44" s="490"/>
    </row>
    <row r="45" spans="2:23" ht="13.5" x14ac:dyDescent="0.2">
      <c r="B45" s="866"/>
      <c r="C45" s="866"/>
      <c r="D45" s="866"/>
      <c r="E45" s="161"/>
      <c r="F45" s="967"/>
      <c r="G45" s="967"/>
      <c r="H45" s="967"/>
      <c r="I45" s="967"/>
      <c r="J45" s="967"/>
      <c r="K45" s="146">
        <v>0</v>
      </c>
      <c r="L45" s="490"/>
      <c r="M45" s="490"/>
      <c r="N45" s="490"/>
      <c r="O45" s="490"/>
      <c r="P45" s="490"/>
      <c r="Q45" s="490"/>
      <c r="R45" s="490"/>
    </row>
    <row r="46" spans="2:23" ht="13.5" x14ac:dyDescent="0.2">
      <c r="B46" s="866"/>
      <c r="C46" s="866"/>
      <c r="D46" s="866"/>
      <c r="E46" s="161"/>
      <c r="F46" s="967"/>
      <c r="G46" s="967"/>
      <c r="H46" s="967"/>
      <c r="I46" s="967"/>
      <c r="J46" s="967"/>
      <c r="K46" s="146">
        <v>0</v>
      </c>
      <c r="L46" s="490"/>
      <c r="M46" s="490"/>
      <c r="N46" s="490"/>
      <c r="O46" s="490"/>
      <c r="P46" s="490"/>
      <c r="Q46" s="490"/>
      <c r="R46" s="490"/>
    </row>
    <row r="47" spans="2:23" ht="13.5" x14ac:dyDescent="0.2">
      <c r="B47" s="866"/>
      <c r="C47" s="866"/>
      <c r="D47" s="866"/>
      <c r="E47" s="161"/>
      <c r="F47" s="967"/>
      <c r="G47" s="967"/>
      <c r="H47" s="967"/>
      <c r="I47" s="967"/>
      <c r="J47" s="967"/>
      <c r="K47" s="146">
        <v>0</v>
      </c>
      <c r="L47" s="490"/>
      <c r="M47" s="490"/>
      <c r="N47" s="490"/>
      <c r="O47" s="490"/>
      <c r="P47" s="490"/>
      <c r="Q47" s="490"/>
      <c r="R47" s="490"/>
    </row>
    <row r="48" spans="2:23" ht="13.5" x14ac:dyDescent="0.2">
      <c r="B48" s="866"/>
      <c r="C48" s="866"/>
      <c r="D48" s="866"/>
      <c r="E48" s="161"/>
      <c r="F48" s="967"/>
      <c r="G48" s="967"/>
      <c r="H48" s="967"/>
      <c r="I48" s="967"/>
      <c r="J48" s="967"/>
      <c r="K48" s="146">
        <v>0</v>
      </c>
      <c r="L48" s="490"/>
      <c r="M48" s="490"/>
      <c r="N48" s="490"/>
      <c r="O48" s="490"/>
      <c r="P48" s="490"/>
      <c r="Q48" s="490"/>
      <c r="R48" s="490"/>
    </row>
    <row r="49" spans="2:18" ht="13.5" x14ac:dyDescent="0.2">
      <c r="B49" s="866"/>
      <c r="C49" s="866"/>
      <c r="D49" s="866"/>
      <c r="E49" s="161"/>
      <c r="F49" s="967"/>
      <c r="G49" s="967"/>
      <c r="H49" s="967"/>
      <c r="I49" s="967"/>
      <c r="J49" s="967"/>
      <c r="K49" s="146">
        <v>0</v>
      </c>
      <c r="L49" s="490"/>
      <c r="M49" s="490"/>
      <c r="N49" s="490"/>
      <c r="O49" s="490"/>
      <c r="P49" s="490"/>
      <c r="Q49" s="490"/>
      <c r="R49" s="490"/>
    </row>
    <row r="50" spans="2:18" ht="13.5" x14ac:dyDescent="0.2">
      <c r="B50" s="958"/>
      <c r="C50" s="959"/>
      <c r="D50" s="960"/>
      <c r="E50" s="161"/>
      <c r="F50" s="853"/>
      <c r="G50" s="853"/>
      <c r="H50" s="853"/>
      <c r="I50" s="853"/>
      <c r="J50" s="853"/>
      <c r="K50" s="146">
        <v>0</v>
      </c>
      <c r="L50" s="490"/>
      <c r="M50" s="490"/>
      <c r="N50" s="490"/>
      <c r="O50" s="490"/>
      <c r="P50" s="490"/>
      <c r="Q50" s="490"/>
      <c r="R50" s="490"/>
    </row>
    <row r="51" spans="2:18" ht="13.5" x14ac:dyDescent="0.2">
      <c r="B51" s="977"/>
      <c r="C51" s="977"/>
      <c r="D51" s="977"/>
      <c r="E51" s="977"/>
      <c r="F51" s="977"/>
      <c r="G51" s="978" t="s">
        <v>71</v>
      </c>
      <c r="H51" s="978"/>
      <c r="I51" s="978"/>
      <c r="J51" s="978"/>
      <c r="K51" s="469">
        <f>SUM(K35:K50)</f>
        <v>0</v>
      </c>
      <c r="L51" s="484"/>
      <c r="M51" s="484"/>
      <c r="N51" s="484"/>
      <c r="O51" s="484"/>
      <c r="P51" s="484"/>
      <c r="Q51" s="484"/>
      <c r="R51" s="484"/>
    </row>
    <row r="52" spans="2:18" ht="13.5" x14ac:dyDescent="0.2">
      <c r="B52" s="976"/>
      <c r="C52" s="976"/>
      <c r="D52" s="976"/>
      <c r="E52" s="976"/>
      <c r="F52" s="976"/>
      <c r="G52" s="976"/>
      <c r="H52" s="976"/>
      <c r="I52" s="976"/>
      <c r="J52" s="976"/>
      <c r="K52" s="976"/>
      <c r="L52" s="463"/>
      <c r="M52" s="463"/>
      <c r="N52" s="463"/>
      <c r="O52" s="463"/>
      <c r="P52" s="463"/>
      <c r="Q52" s="463"/>
      <c r="R52" s="463"/>
    </row>
    <row r="53" spans="2:18" x14ac:dyDescent="0.2">
      <c r="B53" s="975" t="s">
        <v>170</v>
      </c>
      <c r="C53" s="975"/>
      <c r="D53" s="975"/>
      <c r="E53" s="975"/>
      <c r="F53" s="975"/>
      <c r="G53" s="975"/>
      <c r="H53" s="975"/>
      <c r="I53" s="975"/>
      <c r="J53" s="975"/>
      <c r="K53" s="469">
        <f>K16+K24+K32+K51</f>
        <v>0</v>
      </c>
      <c r="L53" s="491"/>
      <c r="M53" s="491"/>
      <c r="N53" s="491"/>
      <c r="O53" s="491"/>
      <c r="P53" s="491"/>
      <c r="Q53" s="491"/>
      <c r="R53" s="491"/>
    </row>
    <row r="54" spans="2:18" ht="13.5" x14ac:dyDescent="0.2">
      <c r="B54" s="972" t="s">
        <v>191</v>
      </c>
      <c r="C54" s="973"/>
      <c r="D54" s="973"/>
      <c r="E54" s="973"/>
      <c r="F54" s="973"/>
      <c r="G54" s="973"/>
      <c r="H54" s="973"/>
      <c r="I54" s="973"/>
      <c r="J54" s="973"/>
      <c r="K54" s="974"/>
      <c r="L54" s="486"/>
      <c r="M54" s="486"/>
      <c r="N54" s="486"/>
      <c r="O54" s="486"/>
      <c r="P54" s="486"/>
      <c r="Q54" s="486"/>
      <c r="R54" s="486"/>
    </row>
  </sheetData>
  <sheetProtection sheet="1" objects="1" scenarios="1"/>
  <mergeCells count="80">
    <mergeCell ref="C23:E23"/>
    <mergeCell ref="F23:H23"/>
    <mergeCell ref="F18:H18"/>
    <mergeCell ref="C18:E18"/>
    <mergeCell ref="C22:E22"/>
    <mergeCell ref="C19:E19"/>
    <mergeCell ref="F19:H19"/>
    <mergeCell ref="C20:E20"/>
    <mergeCell ref="F20:H20"/>
    <mergeCell ref="F21:H21"/>
    <mergeCell ref="C21:E21"/>
    <mergeCell ref="G31:I31"/>
    <mergeCell ref="G30:I30"/>
    <mergeCell ref="G29:I29"/>
    <mergeCell ref="C31:F31"/>
    <mergeCell ref="B32:F32"/>
    <mergeCell ref="C30:F30"/>
    <mergeCell ref="G32:J32"/>
    <mergeCell ref="B25:K25"/>
    <mergeCell ref="G27:I27"/>
    <mergeCell ref="C27:F27"/>
    <mergeCell ref="C28:F28"/>
    <mergeCell ref="C29:F29"/>
    <mergeCell ref="F44:J44"/>
    <mergeCell ref="B40:D40"/>
    <mergeCell ref="B42:D42"/>
    <mergeCell ref="B41:D41"/>
    <mergeCell ref="F36:J36"/>
    <mergeCell ref="F37:J37"/>
    <mergeCell ref="B43:D43"/>
    <mergeCell ref="B37:D37"/>
    <mergeCell ref="F40:J40"/>
    <mergeCell ref="F38:J38"/>
    <mergeCell ref="B38:D38"/>
    <mergeCell ref="B36:D36"/>
    <mergeCell ref="J2:K2"/>
    <mergeCell ref="F22:H22"/>
    <mergeCell ref="B2:E6"/>
    <mergeCell ref="G6:K6"/>
    <mergeCell ref="G4:H4"/>
    <mergeCell ref="G2:H2"/>
    <mergeCell ref="G3:K3"/>
    <mergeCell ref="J4:K4"/>
    <mergeCell ref="G5:K5"/>
    <mergeCell ref="B9:K9"/>
    <mergeCell ref="B17:K17"/>
    <mergeCell ref="C7:K7"/>
    <mergeCell ref="G16:J16"/>
    <mergeCell ref="B54:K54"/>
    <mergeCell ref="B45:D45"/>
    <mergeCell ref="F45:J45"/>
    <mergeCell ref="B46:D46"/>
    <mergeCell ref="F46:J46"/>
    <mergeCell ref="B47:D47"/>
    <mergeCell ref="F47:J47"/>
    <mergeCell ref="B48:D48"/>
    <mergeCell ref="F48:J48"/>
    <mergeCell ref="B49:D49"/>
    <mergeCell ref="F49:J49"/>
    <mergeCell ref="B53:J53"/>
    <mergeCell ref="F50:J50"/>
    <mergeCell ref="B52:K52"/>
    <mergeCell ref="B51:F51"/>
    <mergeCell ref="G51:J51"/>
    <mergeCell ref="B50:D50"/>
    <mergeCell ref="G24:J24"/>
    <mergeCell ref="B24:F24"/>
    <mergeCell ref="B26:K26"/>
    <mergeCell ref="G28:I28"/>
    <mergeCell ref="F34:J34"/>
    <mergeCell ref="B33:K33"/>
    <mergeCell ref="B34:D34"/>
    <mergeCell ref="B35:D35"/>
    <mergeCell ref="F35:J35"/>
    <mergeCell ref="F42:J42"/>
    <mergeCell ref="F43:J43"/>
    <mergeCell ref="F41:J41"/>
    <mergeCell ref="B44:D44"/>
    <mergeCell ref="B39:D39"/>
    <mergeCell ref="F39:J39"/>
  </mergeCells>
  <phoneticPr fontId="0" type="noConversion"/>
  <dataValidations count="2">
    <dataValidation type="list" allowBlank="1" showInputMessage="1" showErrorMessage="1" sqref="J28:J31" xr:uid="{00000000-0002-0000-0800-000000000000}">
      <formula1>$T$1:$T$6</formula1>
    </dataValidation>
    <dataValidation type="list" allowBlank="1" showInputMessage="1" showErrorMessage="1" sqref="B35:D43" xr:uid="{00000000-0002-0000-0800-000001000000}">
      <formula1>$W$1:$W$17</formula1>
    </dataValidation>
  </dataValidations>
  <hyperlinks>
    <hyperlink ref="E8" r:id="rId1" xr:uid="{00000000-0004-0000-0800-000001000000}"/>
  </hyperlinks>
  <printOptions horizontalCentered="1"/>
  <pageMargins left="0.28000000000000003" right="0.34" top="0.51" bottom="0.53" header="0.28999999999999998" footer="0.25"/>
  <pageSetup orientation="portrait" r:id="rId2"/>
  <headerFooter alignWithMargins="0">
    <oddFooter>&amp;L&amp;8
&amp;"Arial Narrow,Regular"File: &amp;F
Tab: &amp;A&amp;C&amp;"Arial Narrow,Regular"&amp;9Form Revised 10/2023&amp;R&amp;8
&amp;"Arial Narrow,Regular"&amp;D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indexed="15"/>
    <pageSetUpPr fitToPage="1"/>
  </sheetPr>
  <dimension ref="A1:R58"/>
  <sheetViews>
    <sheetView showGridLines="0" showRowColHeaders="0" topLeftCell="A5" zoomScale="110" zoomScaleNormal="110" workbookViewId="0">
      <selection activeCell="B21" sqref="B21"/>
    </sheetView>
  </sheetViews>
  <sheetFormatPr defaultColWidth="9.140625" defaultRowHeight="12.75" x14ac:dyDescent="0.2"/>
  <cols>
    <col min="1" max="1" width="2.5703125" style="145" customWidth="1"/>
    <col min="2" max="2" width="13.7109375" style="145" customWidth="1"/>
    <col min="3" max="3" width="9.5703125" style="145" customWidth="1"/>
    <col min="4" max="6" width="9.28515625" style="145" customWidth="1"/>
    <col min="7" max="7" width="7.28515625" style="145" customWidth="1"/>
    <col min="8" max="8" width="9.140625" style="145" customWidth="1"/>
    <col min="9" max="9" width="10" style="145" customWidth="1"/>
    <col min="10" max="10" width="10.5703125" style="145" customWidth="1"/>
    <col min="11" max="11" width="11.28515625" style="145" customWidth="1"/>
    <col min="12" max="16384" width="9.140625" style="145"/>
  </cols>
  <sheetData>
    <row r="1" spans="2:11" ht="9.75" customHeight="1" x14ac:dyDescent="0.2"/>
    <row r="2" spans="2:11" ht="27.75" customHeight="1" x14ac:dyDescent="0.2">
      <c r="B2" s="1072" t="s">
        <v>260</v>
      </c>
      <c r="C2" s="1073"/>
      <c r="D2" s="1073"/>
      <c r="E2" s="1073"/>
      <c r="F2" s="137" t="s">
        <v>13</v>
      </c>
      <c r="G2" s="1043">
        <f ca="1">TODAY()</f>
        <v>46027</v>
      </c>
      <c r="H2" s="1043"/>
      <c r="I2" s="185" t="s">
        <v>190</v>
      </c>
      <c r="J2" s="1046" t="str">
        <f>IF('START HERE'!E19="","",'START HERE'!E19)</f>
        <v/>
      </c>
      <c r="K2" s="1047"/>
    </row>
    <row r="3" spans="2:11" ht="24" customHeight="1" x14ac:dyDescent="0.2">
      <c r="B3" s="1073"/>
      <c r="C3" s="1073"/>
      <c r="D3" s="1073"/>
      <c r="E3" s="1073"/>
      <c r="F3" s="152" t="s">
        <v>74</v>
      </c>
      <c r="G3" s="1051" t="str">
        <f>IF('START HERE'!E18="","Go to Start Here Tab to Complete",'START HERE'!E18)</f>
        <v>Go to Start Here Tab to Complete</v>
      </c>
      <c r="H3" s="1052"/>
      <c r="I3" s="1052"/>
      <c r="J3" s="1052"/>
      <c r="K3" s="1053"/>
    </row>
    <row r="4" spans="2:11" ht="15" customHeight="1" x14ac:dyDescent="0.2">
      <c r="B4" s="1073"/>
      <c r="C4" s="1073"/>
      <c r="D4" s="1073"/>
      <c r="E4" s="1073"/>
      <c r="F4" s="137" t="s">
        <v>27</v>
      </c>
      <c r="G4" s="1048" t="str">
        <f>IF('START HERE'!E22="","",'START HERE'!E22)</f>
        <v/>
      </c>
      <c r="H4" s="1048"/>
      <c r="I4" s="186" t="s">
        <v>30</v>
      </c>
      <c r="J4" s="1049" t="str">
        <f>IF('START HERE'!E23="","",'START HERE'!E23)</f>
        <v/>
      </c>
      <c r="K4" s="1049"/>
    </row>
    <row r="5" spans="2:11" ht="18" customHeight="1" x14ac:dyDescent="0.2">
      <c r="B5" s="1074" t="s">
        <v>265</v>
      </c>
      <c r="C5" s="1074"/>
      <c r="D5" s="1074"/>
      <c r="E5" s="1074"/>
      <c r="F5" s="137" t="s">
        <v>31</v>
      </c>
      <c r="G5" s="1050" t="str">
        <f>IF('START HERE'!E21="","",'START HERE'!E21)</f>
        <v/>
      </c>
      <c r="H5" s="1050"/>
      <c r="I5" s="1050"/>
      <c r="J5" s="1050"/>
      <c r="K5" s="1050"/>
    </row>
    <row r="6" spans="2:11" ht="17.25" customHeight="1" x14ac:dyDescent="0.2">
      <c r="B6" s="1075"/>
      <c r="C6" s="1075"/>
      <c r="D6" s="1075"/>
      <c r="E6" s="1075"/>
      <c r="F6" s="137" t="s">
        <v>26</v>
      </c>
      <c r="G6" s="1030" t="str">
        <f>IF('START HERE'!E24="","",'START HERE'!E24)</f>
        <v/>
      </c>
      <c r="H6" s="1030"/>
      <c r="I6" s="1030"/>
      <c r="J6" s="1030"/>
      <c r="K6" s="1030"/>
    </row>
    <row r="7" spans="2:11" ht="18" customHeight="1" x14ac:dyDescent="0.2">
      <c r="B7" s="1075"/>
      <c r="C7" s="1075"/>
      <c r="D7" s="1075"/>
      <c r="E7" s="1075"/>
      <c r="F7" s="152" t="s">
        <v>73</v>
      </c>
      <c r="G7" s="1044" t="str">
        <f>IF('START HERE'!E38="","",'START HERE'!E38)</f>
        <v/>
      </c>
      <c r="H7" s="1045"/>
      <c r="I7" s="1045"/>
      <c r="J7" s="1045"/>
      <c r="K7" s="1045"/>
    </row>
    <row r="8" spans="2:11" ht="6" customHeight="1" x14ac:dyDescent="0.2">
      <c r="B8" s="187"/>
      <c r="C8" s="187"/>
      <c r="D8" s="187"/>
      <c r="E8" s="187"/>
      <c r="F8" s="1032"/>
      <c r="G8" s="1032"/>
      <c r="H8" s="1032"/>
      <c r="I8" s="1033"/>
      <c r="J8" s="1033"/>
      <c r="K8" s="1033"/>
    </row>
    <row r="9" spans="2:11" ht="5.25" customHeight="1" x14ac:dyDescent="0.2">
      <c r="B9" s="1031" t="s">
        <v>150</v>
      </c>
      <c r="C9" s="1031"/>
      <c r="D9" s="1031"/>
      <c r="E9" s="1031"/>
      <c r="F9" s="1031"/>
      <c r="G9" s="1031"/>
      <c r="H9" s="1031"/>
      <c r="I9" s="1031"/>
      <c r="J9" s="1031"/>
      <c r="K9" s="1031"/>
    </row>
    <row r="10" spans="2:11" x14ac:dyDescent="0.2">
      <c r="B10" s="1031"/>
      <c r="C10" s="1031"/>
      <c r="D10" s="1031"/>
      <c r="E10" s="1031"/>
      <c r="F10" s="1031"/>
      <c r="G10" s="1031"/>
      <c r="H10" s="1031"/>
      <c r="I10" s="1031"/>
      <c r="J10" s="1031"/>
      <c r="K10" s="1031"/>
    </row>
    <row r="11" spans="2:11" ht="13.5" customHeight="1" x14ac:dyDescent="0.2">
      <c r="B11" s="1013" t="s">
        <v>261</v>
      </c>
      <c r="C11" s="1014"/>
      <c r="D11" s="1014"/>
      <c r="E11" s="1014"/>
      <c r="F11" s="1014"/>
      <c r="G11" s="1014"/>
      <c r="H11" s="1014"/>
      <c r="I11" s="1014"/>
      <c r="J11" s="1014"/>
      <c r="K11" s="1015"/>
    </row>
    <row r="12" spans="2:11" x14ac:dyDescent="0.2">
      <c r="B12" s="1016"/>
      <c r="C12" s="1017"/>
      <c r="D12" s="1017"/>
      <c r="E12" s="1017"/>
      <c r="F12" s="1017"/>
      <c r="G12" s="1017"/>
      <c r="H12" s="1017"/>
      <c r="I12" s="1017"/>
      <c r="J12" s="1017"/>
      <c r="K12" s="1018"/>
    </row>
    <row r="13" spans="2:11" s="170" customFormat="1" ht="36.75" customHeight="1" thickBot="1" x14ac:dyDescent="0.25">
      <c r="B13" s="199" t="s">
        <v>110</v>
      </c>
      <c r="C13" s="1034" t="s">
        <v>262</v>
      </c>
      <c r="D13" s="1034"/>
      <c r="E13" s="1034"/>
      <c r="F13" s="1034" t="s">
        <v>263</v>
      </c>
      <c r="G13" s="1034"/>
      <c r="H13" s="1034"/>
      <c r="I13" s="200" t="s">
        <v>270</v>
      </c>
      <c r="J13" s="201" t="s">
        <v>269</v>
      </c>
      <c r="K13" s="201" t="s">
        <v>271</v>
      </c>
    </row>
    <row r="14" spans="2:11" ht="13.5" hidden="1" x14ac:dyDescent="0.2">
      <c r="B14" s="1038"/>
      <c r="C14" s="1039"/>
      <c r="D14" s="1039"/>
      <c r="E14" s="1039"/>
      <c r="F14" s="1039"/>
      <c r="G14" s="1039"/>
      <c r="H14" s="1039"/>
      <c r="I14" s="1039"/>
      <c r="J14" s="1039"/>
      <c r="K14" s="1040"/>
    </row>
    <row r="15" spans="2:11" ht="13.5" hidden="1" x14ac:dyDescent="0.2">
      <c r="B15" s="188"/>
      <c r="C15" s="1041"/>
      <c r="D15" s="1041"/>
      <c r="E15" s="1041"/>
      <c r="F15" s="1041"/>
      <c r="G15" s="1041"/>
      <c r="H15" s="1041"/>
      <c r="I15" s="189"/>
      <c r="J15" s="190"/>
      <c r="K15" s="191"/>
    </row>
    <row r="16" spans="2:11" ht="13.5" hidden="1" x14ac:dyDescent="0.2">
      <c r="B16" s="188"/>
      <c r="C16" s="1041"/>
      <c r="D16" s="1041"/>
      <c r="E16" s="1041"/>
      <c r="F16" s="1041"/>
      <c r="G16" s="1041"/>
      <c r="H16" s="1041"/>
      <c r="I16" s="189"/>
      <c r="J16" s="190"/>
      <c r="K16" s="191"/>
    </row>
    <row r="17" spans="2:18" ht="6" hidden="1" customHeight="1" thickBot="1" x14ac:dyDescent="0.25">
      <c r="B17" s="192"/>
      <c r="C17" s="1042"/>
      <c r="D17" s="1042"/>
      <c r="E17" s="1042"/>
      <c r="F17" s="1042"/>
      <c r="G17" s="1042"/>
      <c r="H17" s="1042"/>
      <c r="I17" s="193"/>
      <c r="J17" s="194"/>
      <c r="K17" s="195"/>
    </row>
    <row r="18" spans="2:18" ht="15" x14ac:dyDescent="0.2">
      <c r="B18" s="229" t="s">
        <v>272</v>
      </c>
      <c r="C18" s="1079" t="s">
        <v>273</v>
      </c>
      <c r="D18" s="1080"/>
      <c r="E18" s="1081"/>
      <c r="F18" s="1079" t="s">
        <v>274</v>
      </c>
      <c r="G18" s="1080"/>
      <c r="H18" s="1081"/>
      <c r="I18" s="230" t="s">
        <v>275</v>
      </c>
      <c r="J18" s="232" t="s">
        <v>282</v>
      </c>
      <c r="K18" s="231" t="s">
        <v>276</v>
      </c>
      <c r="L18" s="1021" t="s">
        <v>254</v>
      </c>
      <c r="M18" s="1022"/>
      <c r="N18" s="1022"/>
      <c r="O18" s="1022"/>
      <c r="P18" s="1023"/>
      <c r="Q18" s="215"/>
      <c r="R18" s="215"/>
    </row>
    <row r="19" spans="2:18" ht="13.5" x14ac:dyDescent="0.2">
      <c r="B19" s="205">
        <v>44593</v>
      </c>
      <c r="C19" s="1035" t="s">
        <v>267</v>
      </c>
      <c r="D19" s="1036"/>
      <c r="E19" s="1037"/>
      <c r="F19" s="1035" t="s">
        <v>266</v>
      </c>
      <c r="G19" s="1036"/>
      <c r="H19" s="1037"/>
      <c r="I19" s="206">
        <v>35</v>
      </c>
      <c r="J19" s="202">
        <v>1.1978599999999999</v>
      </c>
      <c r="K19" s="213">
        <v>41.93</v>
      </c>
      <c r="L19" s="1024"/>
      <c r="M19" s="1025"/>
      <c r="N19" s="1025"/>
      <c r="O19" s="1025"/>
      <c r="P19" s="1026"/>
    </row>
    <row r="20" spans="2:18" ht="14.25" thickBot="1" x14ac:dyDescent="0.25">
      <c r="B20" s="207">
        <v>44593</v>
      </c>
      <c r="C20" s="1082" t="s">
        <v>268</v>
      </c>
      <c r="D20" s="1083"/>
      <c r="E20" s="1084"/>
      <c r="F20" s="1076" t="s">
        <v>266</v>
      </c>
      <c r="G20" s="1077"/>
      <c r="H20" s="1078"/>
      <c r="I20" s="208">
        <v>350</v>
      </c>
      <c r="J20" s="203">
        <v>1.1978599999999999</v>
      </c>
      <c r="K20" s="214">
        <v>419.25</v>
      </c>
      <c r="L20" s="1027"/>
      <c r="M20" s="1028"/>
      <c r="N20" s="1028"/>
      <c r="O20" s="1028"/>
      <c r="P20" s="1029"/>
    </row>
    <row r="21" spans="2:18" ht="13.5" x14ac:dyDescent="0.2">
      <c r="B21" s="204"/>
      <c r="C21" s="1066"/>
      <c r="D21" s="1067"/>
      <c r="E21" s="1068"/>
      <c r="F21" s="1066"/>
      <c r="G21" s="1067"/>
      <c r="H21" s="1068"/>
      <c r="I21" s="197">
        <v>0</v>
      </c>
      <c r="J21" s="210">
        <v>0</v>
      </c>
      <c r="K21" s="211">
        <v>0</v>
      </c>
      <c r="L21" s="1019" t="s">
        <v>281</v>
      </c>
      <c r="M21" s="1020"/>
      <c r="N21" s="1020"/>
      <c r="O21" s="1020"/>
      <c r="P21" s="1020"/>
    </row>
    <row r="22" spans="2:18" ht="13.5" x14ac:dyDescent="0.2">
      <c r="B22" s="148"/>
      <c r="C22" s="1055"/>
      <c r="D22" s="1056"/>
      <c r="E22" s="1057"/>
      <c r="F22" s="1055"/>
      <c r="G22" s="1056"/>
      <c r="H22" s="1057"/>
      <c r="I22" s="198">
        <v>0</v>
      </c>
      <c r="J22" s="210">
        <v>0</v>
      </c>
      <c r="K22" s="211">
        <v>0</v>
      </c>
      <c r="L22" s="1019"/>
      <c r="M22" s="1020"/>
      <c r="N22" s="1020"/>
      <c r="O22" s="1020"/>
      <c r="P22" s="1020"/>
    </row>
    <row r="23" spans="2:18" ht="13.5" x14ac:dyDescent="0.2">
      <c r="B23" s="148"/>
      <c r="C23" s="1055"/>
      <c r="D23" s="1056"/>
      <c r="E23" s="1057"/>
      <c r="F23" s="1055"/>
      <c r="G23" s="1056"/>
      <c r="H23" s="1057"/>
      <c r="I23" s="198">
        <v>0</v>
      </c>
      <c r="J23" s="210">
        <v>0</v>
      </c>
      <c r="K23" s="211">
        <v>0</v>
      </c>
      <c r="L23" s="1019"/>
      <c r="M23" s="1020"/>
      <c r="N23" s="1020"/>
      <c r="O23" s="1020"/>
      <c r="P23" s="1020"/>
    </row>
    <row r="24" spans="2:18" ht="13.5" x14ac:dyDescent="0.2">
      <c r="B24" s="148"/>
      <c r="C24" s="1055"/>
      <c r="D24" s="1056"/>
      <c r="E24" s="1057"/>
      <c r="F24" s="1055"/>
      <c r="G24" s="1056"/>
      <c r="H24" s="1057"/>
      <c r="I24" s="198">
        <v>0</v>
      </c>
      <c r="J24" s="210">
        <v>0</v>
      </c>
      <c r="K24" s="211">
        <v>0</v>
      </c>
      <c r="L24" s="1019"/>
      <c r="M24" s="1020"/>
      <c r="N24" s="1020"/>
      <c r="O24" s="1020"/>
      <c r="P24" s="1020"/>
    </row>
    <row r="25" spans="2:18" ht="13.5" x14ac:dyDescent="0.2">
      <c r="B25" s="148"/>
      <c r="C25" s="1055"/>
      <c r="D25" s="1056"/>
      <c r="E25" s="1057"/>
      <c r="F25" s="1055"/>
      <c r="G25" s="1056"/>
      <c r="H25" s="1057"/>
      <c r="I25" s="198">
        <v>0</v>
      </c>
      <c r="J25" s="210">
        <v>0</v>
      </c>
      <c r="K25" s="211">
        <v>0</v>
      </c>
    </row>
    <row r="26" spans="2:18" ht="13.5" x14ac:dyDescent="0.2">
      <c r="B26" s="148"/>
      <c r="C26" s="1055"/>
      <c r="D26" s="1056"/>
      <c r="E26" s="1057"/>
      <c r="F26" s="1055"/>
      <c r="G26" s="1056"/>
      <c r="H26" s="1057"/>
      <c r="I26" s="198">
        <v>0</v>
      </c>
      <c r="J26" s="210">
        <v>0</v>
      </c>
      <c r="K26" s="211">
        <v>0</v>
      </c>
    </row>
    <row r="27" spans="2:18" ht="13.5" x14ac:dyDescent="0.2">
      <c r="B27" s="148"/>
      <c r="C27" s="1055"/>
      <c r="D27" s="1056"/>
      <c r="E27" s="1057"/>
      <c r="F27" s="1055"/>
      <c r="G27" s="1056"/>
      <c r="H27" s="1057"/>
      <c r="I27" s="198">
        <v>0</v>
      </c>
      <c r="J27" s="210">
        <v>0</v>
      </c>
      <c r="K27" s="211">
        <v>0</v>
      </c>
    </row>
    <row r="28" spans="2:18" ht="13.5" x14ac:dyDescent="0.2">
      <c r="B28" s="148"/>
      <c r="C28" s="1055"/>
      <c r="D28" s="1056"/>
      <c r="E28" s="1057"/>
      <c r="F28" s="1055"/>
      <c r="G28" s="1056"/>
      <c r="H28" s="1057"/>
      <c r="I28" s="198">
        <v>0</v>
      </c>
      <c r="J28" s="210">
        <v>0</v>
      </c>
      <c r="K28" s="211">
        <v>0</v>
      </c>
    </row>
    <row r="29" spans="2:18" ht="13.5" x14ac:dyDescent="0.2">
      <c r="B29" s="148"/>
      <c r="C29" s="1055"/>
      <c r="D29" s="1056"/>
      <c r="E29" s="1057"/>
      <c r="F29" s="1055"/>
      <c r="G29" s="1056"/>
      <c r="H29" s="1057"/>
      <c r="I29" s="198">
        <v>0</v>
      </c>
      <c r="J29" s="210">
        <v>0</v>
      </c>
      <c r="K29" s="211">
        <v>0</v>
      </c>
    </row>
    <row r="30" spans="2:18" ht="13.5" x14ac:dyDescent="0.2">
      <c r="B30" s="148"/>
      <c r="C30" s="1055"/>
      <c r="D30" s="1056"/>
      <c r="E30" s="1057"/>
      <c r="F30" s="1055"/>
      <c r="G30" s="1056"/>
      <c r="H30" s="1057"/>
      <c r="I30" s="198">
        <v>0</v>
      </c>
      <c r="J30" s="210">
        <v>0</v>
      </c>
      <c r="K30" s="211">
        <v>0</v>
      </c>
    </row>
    <row r="31" spans="2:18" ht="13.5" x14ac:dyDescent="0.2">
      <c r="B31" s="148"/>
      <c r="C31" s="1055"/>
      <c r="D31" s="1056"/>
      <c r="E31" s="1057"/>
      <c r="F31" s="1055"/>
      <c r="G31" s="1056"/>
      <c r="H31" s="1057"/>
      <c r="I31" s="198">
        <v>0</v>
      </c>
      <c r="J31" s="210">
        <v>0</v>
      </c>
      <c r="K31" s="211">
        <v>0</v>
      </c>
    </row>
    <row r="32" spans="2:18" ht="13.5" x14ac:dyDescent="0.2">
      <c r="B32" s="148"/>
      <c r="C32" s="1055"/>
      <c r="D32" s="1056"/>
      <c r="E32" s="1057"/>
      <c r="F32" s="1055"/>
      <c r="G32" s="1056"/>
      <c r="H32" s="1057"/>
      <c r="I32" s="198">
        <v>0</v>
      </c>
      <c r="J32" s="210">
        <v>0</v>
      </c>
      <c r="K32" s="211">
        <v>0</v>
      </c>
    </row>
    <row r="33" spans="1:11" ht="13.5" x14ac:dyDescent="0.2">
      <c r="B33" s="148"/>
      <c r="C33" s="1055"/>
      <c r="D33" s="1056"/>
      <c r="E33" s="1057"/>
      <c r="F33" s="1055"/>
      <c r="G33" s="1056"/>
      <c r="H33" s="1057"/>
      <c r="I33" s="198">
        <v>0</v>
      </c>
      <c r="J33" s="210">
        <v>0</v>
      </c>
      <c r="K33" s="211">
        <v>0</v>
      </c>
    </row>
    <row r="34" spans="1:11" ht="13.5" x14ac:dyDescent="0.2">
      <c r="B34" s="148"/>
      <c r="C34" s="1055"/>
      <c r="D34" s="1056"/>
      <c r="E34" s="1057"/>
      <c r="F34" s="1055"/>
      <c r="G34" s="1056"/>
      <c r="H34" s="1057"/>
      <c r="I34" s="198">
        <v>0</v>
      </c>
      <c r="J34" s="210">
        <v>0</v>
      </c>
      <c r="K34" s="211">
        <v>0</v>
      </c>
    </row>
    <row r="35" spans="1:11" ht="13.5" x14ac:dyDescent="0.2">
      <c r="B35" s="148"/>
      <c r="C35" s="1055"/>
      <c r="D35" s="1056"/>
      <c r="E35" s="1057"/>
      <c r="F35" s="1055"/>
      <c r="G35" s="1056"/>
      <c r="H35" s="1057"/>
      <c r="I35" s="198">
        <v>0</v>
      </c>
      <c r="J35" s="210">
        <v>0</v>
      </c>
      <c r="K35" s="211">
        <v>0</v>
      </c>
    </row>
    <row r="36" spans="1:11" ht="13.5" x14ac:dyDescent="0.2">
      <c r="B36" s="148"/>
      <c r="C36" s="1055"/>
      <c r="D36" s="1056"/>
      <c r="E36" s="1057"/>
      <c r="F36" s="1055"/>
      <c r="G36" s="1056"/>
      <c r="H36" s="1057"/>
      <c r="I36" s="198">
        <v>0</v>
      </c>
      <c r="J36" s="210">
        <v>0</v>
      </c>
      <c r="K36" s="211">
        <v>0</v>
      </c>
    </row>
    <row r="37" spans="1:11" ht="13.5" x14ac:dyDescent="0.2">
      <c r="B37" s="148"/>
      <c r="C37" s="1055"/>
      <c r="D37" s="1056"/>
      <c r="E37" s="1057"/>
      <c r="F37" s="1055"/>
      <c r="G37" s="1056"/>
      <c r="H37" s="1057"/>
      <c r="I37" s="198">
        <v>0</v>
      </c>
      <c r="J37" s="210">
        <v>0</v>
      </c>
      <c r="K37" s="211">
        <v>0</v>
      </c>
    </row>
    <row r="38" spans="1:11" ht="13.5" x14ac:dyDescent="0.2">
      <c r="B38" s="148"/>
      <c r="C38" s="1055"/>
      <c r="D38" s="1056"/>
      <c r="E38" s="1057"/>
      <c r="F38" s="1055"/>
      <c r="G38" s="1056"/>
      <c r="H38" s="1057"/>
      <c r="I38" s="198">
        <v>0</v>
      </c>
      <c r="J38" s="210">
        <v>0</v>
      </c>
      <c r="K38" s="211">
        <v>0</v>
      </c>
    </row>
    <row r="39" spans="1:11" ht="13.5" x14ac:dyDescent="0.2">
      <c r="B39" s="148"/>
      <c r="C39" s="1055"/>
      <c r="D39" s="1056"/>
      <c r="E39" s="1057"/>
      <c r="F39" s="1055"/>
      <c r="G39" s="1056"/>
      <c r="H39" s="1057"/>
      <c r="I39" s="198">
        <v>0</v>
      </c>
      <c r="J39" s="210">
        <v>0</v>
      </c>
      <c r="K39" s="211">
        <v>0</v>
      </c>
    </row>
    <row r="40" spans="1:11" ht="13.5" x14ac:dyDescent="0.2">
      <c r="B40" s="148"/>
      <c r="C40" s="1055"/>
      <c r="D40" s="1056"/>
      <c r="E40" s="1057"/>
      <c r="F40" s="1055"/>
      <c r="G40" s="1056"/>
      <c r="H40" s="1057"/>
      <c r="I40" s="198">
        <v>0</v>
      </c>
      <c r="J40" s="210">
        <v>0</v>
      </c>
      <c r="K40" s="211">
        <v>0</v>
      </c>
    </row>
    <row r="41" spans="1:11" ht="13.5" x14ac:dyDescent="0.2">
      <c r="B41" s="148"/>
      <c r="C41" s="1055"/>
      <c r="D41" s="1056"/>
      <c r="E41" s="1057"/>
      <c r="F41" s="1055"/>
      <c r="G41" s="1056"/>
      <c r="H41" s="1057"/>
      <c r="I41" s="198">
        <v>0</v>
      </c>
      <c r="J41" s="210">
        <v>0</v>
      </c>
      <c r="K41" s="211">
        <v>0</v>
      </c>
    </row>
    <row r="42" spans="1:11" ht="13.5" x14ac:dyDescent="0.2">
      <c r="B42" s="148"/>
      <c r="C42" s="1055"/>
      <c r="D42" s="1056"/>
      <c r="E42" s="1057"/>
      <c r="F42" s="1055"/>
      <c r="G42" s="1056"/>
      <c r="H42" s="1057"/>
      <c r="I42" s="198">
        <v>0</v>
      </c>
      <c r="J42" s="210">
        <v>0</v>
      </c>
      <c r="K42" s="211">
        <v>0</v>
      </c>
    </row>
    <row r="43" spans="1:11" ht="13.5" x14ac:dyDescent="0.2">
      <c r="B43" s="148"/>
      <c r="C43" s="1055"/>
      <c r="D43" s="1056"/>
      <c r="E43" s="1057"/>
      <c r="F43" s="1055"/>
      <c r="G43" s="1056"/>
      <c r="H43" s="1057"/>
      <c r="I43" s="198">
        <v>0</v>
      </c>
      <c r="J43" s="210">
        <v>0</v>
      </c>
      <c r="K43" s="211">
        <v>0</v>
      </c>
    </row>
    <row r="44" spans="1:11" ht="13.5" x14ac:dyDescent="0.2">
      <c r="B44" s="148"/>
      <c r="C44" s="1055"/>
      <c r="D44" s="1056"/>
      <c r="E44" s="1057"/>
      <c r="F44" s="1055"/>
      <c r="G44" s="1056"/>
      <c r="H44" s="1057"/>
      <c r="I44" s="198">
        <v>0</v>
      </c>
      <c r="J44" s="210">
        <v>0</v>
      </c>
      <c r="K44" s="211">
        <v>0</v>
      </c>
    </row>
    <row r="45" spans="1:11" ht="13.5" x14ac:dyDescent="0.2">
      <c r="B45" s="148"/>
      <c r="C45" s="1061"/>
      <c r="D45" s="1061"/>
      <c r="E45" s="1061"/>
      <c r="F45" s="1061"/>
      <c r="G45" s="1061"/>
      <c r="H45" s="1061"/>
      <c r="I45" s="198">
        <v>0</v>
      </c>
      <c r="J45" s="210">
        <v>0</v>
      </c>
      <c r="K45" s="211">
        <v>0</v>
      </c>
    </row>
    <row r="46" spans="1:11" ht="23.25" customHeight="1" x14ac:dyDescent="0.2">
      <c r="B46" s="1063" t="s">
        <v>254</v>
      </c>
      <c r="C46" s="1064"/>
      <c r="D46" s="1064"/>
      <c r="E46" s="1064"/>
      <c r="F46" s="1064"/>
      <c r="G46" s="1064"/>
      <c r="H46" s="1065"/>
      <c r="I46" s="1062" t="s">
        <v>103</v>
      </c>
      <c r="J46" s="876"/>
      <c r="K46" s="212">
        <f>SUM(K21:K45)</f>
        <v>0</v>
      </c>
    </row>
    <row r="47" spans="1:11" ht="21.75" customHeight="1" x14ac:dyDescent="0.2">
      <c r="A47" s="196"/>
      <c r="B47" s="1069" t="s">
        <v>253</v>
      </c>
      <c r="C47" s="1070"/>
      <c r="D47" s="1070"/>
      <c r="E47" s="1070"/>
      <c r="F47" s="1070"/>
      <c r="G47" s="1070"/>
      <c r="H47" s="1070"/>
      <c r="I47" s="1070"/>
      <c r="J47" s="1070"/>
      <c r="K47" s="1071"/>
    </row>
    <row r="48" spans="1:11" ht="15.75" x14ac:dyDescent="0.25">
      <c r="A48" s="196"/>
      <c r="B48" s="1060"/>
      <c r="C48" s="1060"/>
      <c r="D48" s="1060"/>
      <c r="E48" s="1060"/>
      <c r="F48" s="196"/>
      <c r="G48" s="1059"/>
      <c r="H48" s="1059"/>
      <c r="I48" s="1059"/>
      <c r="J48" s="1059"/>
      <c r="K48" s="1059"/>
    </row>
    <row r="49" spans="1:11" ht="12.75" customHeight="1" x14ac:dyDescent="0.2">
      <c r="A49" s="196"/>
      <c r="B49" s="1058"/>
      <c r="C49" s="1058"/>
      <c r="D49" s="1058"/>
      <c r="E49" s="1058"/>
      <c r="F49" s="196"/>
      <c r="G49" s="196"/>
      <c r="H49" s="196"/>
      <c r="I49" s="196"/>
      <c r="J49" s="196"/>
      <c r="K49" s="196"/>
    </row>
    <row r="50" spans="1:11" ht="15.75" x14ac:dyDescent="0.2">
      <c r="B50" s="1054"/>
      <c r="C50" s="1054"/>
      <c r="D50" s="1054"/>
      <c r="E50" s="1054"/>
      <c r="F50" s="1054"/>
      <c r="G50" s="1054"/>
      <c r="H50" s="1054"/>
      <c r="I50" s="1054"/>
      <c r="J50" s="1054"/>
      <c r="K50" s="1054"/>
    </row>
    <row r="51" spans="1:11" ht="15.75" x14ac:dyDescent="0.2">
      <c r="B51" s="196"/>
      <c r="C51" s="196"/>
      <c r="D51" s="196"/>
      <c r="E51" s="196"/>
      <c r="F51" s="196"/>
      <c r="G51" s="196"/>
      <c r="H51" s="196"/>
      <c r="I51" s="196"/>
      <c r="J51" s="196"/>
      <c r="K51" s="196"/>
    </row>
    <row r="52" spans="1:11" ht="15.75" x14ac:dyDescent="0.2">
      <c r="B52" s="196"/>
      <c r="C52" s="196"/>
      <c r="D52" s="196"/>
      <c r="E52" s="196"/>
      <c r="F52" s="196"/>
      <c r="G52" s="196"/>
      <c r="H52" s="196"/>
      <c r="I52" s="196"/>
      <c r="J52" s="196"/>
      <c r="K52" s="196"/>
    </row>
    <row r="53" spans="1:11" ht="15.75" x14ac:dyDescent="0.2">
      <c r="B53" s="196"/>
      <c r="C53" s="196"/>
      <c r="D53" s="196"/>
      <c r="E53" s="196"/>
      <c r="F53" s="196"/>
      <c r="G53" s="196"/>
      <c r="H53" s="196"/>
      <c r="I53" s="196"/>
      <c r="J53" s="196"/>
      <c r="K53" s="196"/>
    </row>
    <row r="54" spans="1:11" ht="15.75" x14ac:dyDescent="0.2">
      <c r="B54" s="196"/>
      <c r="C54" s="196"/>
      <c r="D54" s="196"/>
      <c r="E54" s="196"/>
      <c r="F54" s="196"/>
      <c r="G54" s="196"/>
      <c r="H54" s="196"/>
      <c r="I54" s="196"/>
      <c r="J54" s="196"/>
      <c r="K54" s="196"/>
    </row>
    <row r="55" spans="1:11" ht="15.75" x14ac:dyDescent="0.2">
      <c r="B55" s="196"/>
      <c r="C55" s="196"/>
      <c r="D55" s="196"/>
      <c r="E55" s="196"/>
      <c r="F55" s="196"/>
      <c r="G55" s="196"/>
      <c r="H55" s="196"/>
      <c r="I55" s="196"/>
      <c r="J55" s="196"/>
      <c r="K55" s="196"/>
    </row>
    <row r="56" spans="1:11" ht="15.75" x14ac:dyDescent="0.2">
      <c r="B56" s="196"/>
      <c r="C56" s="196"/>
      <c r="D56" s="196"/>
      <c r="E56" s="196"/>
      <c r="F56" s="196"/>
      <c r="G56" s="196"/>
      <c r="H56" s="196"/>
      <c r="I56" s="196"/>
      <c r="J56" s="196"/>
      <c r="K56" s="196"/>
    </row>
    <row r="57" spans="1:11" ht="15.75" x14ac:dyDescent="0.2">
      <c r="B57" s="196"/>
      <c r="C57" s="196"/>
      <c r="D57" s="196"/>
      <c r="E57" s="196"/>
      <c r="F57" s="196"/>
      <c r="G57" s="196"/>
      <c r="H57" s="196"/>
      <c r="I57" s="196"/>
      <c r="J57" s="196"/>
      <c r="K57" s="196"/>
    </row>
    <row r="58" spans="1:11" ht="15.75" x14ac:dyDescent="0.2">
      <c r="B58" s="196"/>
      <c r="C58" s="196"/>
      <c r="D58" s="196"/>
      <c r="E58" s="196"/>
      <c r="F58" s="196"/>
      <c r="G58" s="196"/>
      <c r="H58" s="196"/>
      <c r="I58" s="196"/>
      <c r="J58" s="196"/>
      <c r="K58" s="196"/>
    </row>
  </sheetData>
  <sheetProtection password="EB1C" sheet="1" objects="1" scenarios="1"/>
  <mergeCells count="88">
    <mergeCell ref="B47:K47"/>
    <mergeCell ref="B2:E4"/>
    <mergeCell ref="B5:E7"/>
    <mergeCell ref="F20:H20"/>
    <mergeCell ref="C18:E18"/>
    <mergeCell ref="F18:H18"/>
    <mergeCell ref="C24:E24"/>
    <mergeCell ref="F24:H24"/>
    <mergeCell ref="C25:E25"/>
    <mergeCell ref="C16:E16"/>
    <mergeCell ref="F16:H16"/>
    <mergeCell ref="C20:E20"/>
    <mergeCell ref="C22:E22"/>
    <mergeCell ref="F22:H22"/>
    <mergeCell ref="C39:E39"/>
    <mergeCell ref="F42:H42"/>
    <mergeCell ref="F32:H32"/>
    <mergeCell ref="C30:E30"/>
    <mergeCell ref="F30:H30"/>
    <mergeCell ref="C32:E32"/>
    <mergeCell ref="F31:H31"/>
    <mergeCell ref="F33:H33"/>
    <mergeCell ref="C34:E34"/>
    <mergeCell ref="F34:H34"/>
    <mergeCell ref="F39:H39"/>
    <mergeCell ref="C43:E43"/>
    <mergeCell ref="C35:E35"/>
    <mergeCell ref="F35:H35"/>
    <mergeCell ref="C33:E33"/>
    <mergeCell ref="C38:E38"/>
    <mergeCell ref="F38:H38"/>
    <mergeCell ref="F37:H37"/>
    <mergeCell ref="C36:E36"/>
    <mergeCell ref="F36:H36"/>
    <mergeCell ref="C37:E37"/>
    <mergeCell ref="C29:E29"/>
    <mergeCell ref="F29:H29"/>
    <mergeCell ref="C31:E31"/>
    <mergeCell ref="C21:E21"/>
    <mergeCell ref="F21:H21"/>
    <mergeCell ref="C26:E26"/>
    <mergeCell ref="F26:H26"/>
    <mergeCell ref="F25:H25"/>
    <mergeCell ref="F28:H28"/>
    <mergeCell ref="C23:E23"/>
    <mergeCell ref="F23:H23"/>
    <mergeCell ref="C27:E27"/>
    <mergeCell ref="F27:H27"/>
    <mergeCell ref="C28:E28"/>
    <mergeCell ref="B50:K50"/>
    <mergeCell ref="C40:E40"/>
    <mergeCell ref="F40:H40"/>
    <mergeCell ref="C41:E41"/>
    <mergeCell ref="F41:H41"/>
    <mergeCell ref="B49:E49"/>
    <mergeCell ref="G48:K48"/>
    <mergeCell ref="B48:E48"/>
    <mergeCell ref="F45:H45"/>
    <mergeCell ref="F44:H44"/>
    <mergeCell ref="C45:E45"/>
    <mergeCell ref="C44:E44"/>
    <mergeCell ref="F43:H43"/>
    <mergeCell ref="C42:E42"/>
    <mergeCell ref="I46:J46"/>
    <mergeCell ref="B46:H46"/>
    <mergeCell ref="G2:H2"/>
    <mergeCell ref="G7:K7"/>
    <mergeCell ref="J2:K2"/>
    <mergeCell ref="G4:H4"/>
    <mergeCell ref="J4:K4"/>
    <mergeCell ref="G5:K5"/>
    <mergeCell ref="G3:K3"/>
    <mergeCell ref="B11:K12"/>
    <mergeCell ref="L21:P24"/>
    <mergeCell ref="L18:P20"/>
    <mergeCell ref="G6:K6"/>
    <mergeCell ref="B9:K10"/>
    <mergeCell ref="F8:H8"/>
    <mergeCell ref="I8:K8"/>
    <mergeCell ref="C13:E13"/>
    <mergeCell ref="F19:H19"/>
    <mergeCell ref="B14:K14"/>
    <mergeCell ref="C15:E15"/>
    <mergeCell ref="F13:H13"/>
    <mergeCell ref="F17:H17"/>
    <mergeCell ref="F15:H15"/>
    <mergeCell ref="C19:E19"/>
    <mergeCell ref="C17:E17"/>
  </mergeCells>
  <phoneticPr fontId="0" type="noConversion"/>
  <hyperlinks>
    <hyperlink ref="B46" r:id="rId1" xr:uid="{00000000-0004-0000-0900-000000000000}"/>
    <hyperlink ref="L18" r:id="rId2" xr:uid="{00000000-0004-0000-0900-000001000000}"/>
  </hyperlinks>
  <printOptions horizontalCentered="1"/>
  <pageMargins left="0.22" right="0.32" top="0.67" bottom="0.56999999999999995" header="0.34" footer="0.21"/>
  <pageSetup orientation="portrait" r:id="rId3"/>
  <headerFooter alignWithMargins="0">
    <oddFooter>&amp;L&amp;"Arial Narrow,Regular"&amp;8File: &amp;F
Tab: &amp;A&amp;C&amp;"Arial Narrow,Regular"&amp;8Revised 10/2023&amp;R&amp;"Arial Narrow,Regular"&amp;8&amp;D
&amp;T</oddFooter>
  </headerFooter>
  <ignoredErrors>
    <ignoredError sqref="K46" formulaRange="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indexed="25"/>
    <pageSetUpPr fitToPage="1"/>
  </sheetPr>
  <dimension ref="B1:V71"/>
  <sheetViews>
    <sheetView showGridLines="0" showRowColHeaders="0" showZeros="0" zoomScale="90" zoomScaleNormal="90" workbookViewId="0">
      <selection activeCell="D10" sqref="D10:H10"/>
    </sheetView>
  </sheetViews>
  <sheetFormatPr defaultColWidth="9.140625" defaultRowHeight="12.75" x14ac:dyDescent="0.2"/>
  <cols>
    <col min="1" max="1" width="3.7109375" customWidth="1"/>
    <col min="2" max="2" width="12.42578125" customWidth="1"/>
    <col min="3" max="3" width="11.42578125" customWidth="1"/>
    <col min="4" max="4" width="11.5703125" customWidth="1"/>
    <col min="5" max="5" width="8.7109375" hidden="1" customWidth="1"/>
    <col min="6" max="6" width="20" customWidth="1"/>
    <col min="7" max="7" width="3.140625" customWidth="1"/>
    <col min="8" max="8" width="9.7109375" customWidth="1"/>
    <col min="9" max="9" width="16.42578125" customWidth="1"/>
    <col min="10" max="10" width="10.42578125" customWidth="1"/>
    <col min="11" max="11" width="5.28515625" customWidth="1"/>
    <col min="12" max="12" width="17" customWidth="1"/>
    <col min="13" max="13" width="28.7109375" customWidth="1"/>
  </cols>
  <sheetData>
    <row r="1" spans="2:13" ht="24.75" customHeight="1" x14ac:dyDescent="0.2">
      <c r="B1" s="1231" t="s">
        <v>764</v>
      </c>
      <c r="C1" s="1232"/>
      <c r="D1" s="1232"/>
      <c r="E1" s="1232"/>
      <c r="F1" s="1232"/>
      <c r="G1" s="1232"/>
      <c r="H1" s="1232"/>
      <c r="I1" s="1232"/>
      <c r="J1" s="1232"/>
      <c r="K1" s="1232"/>
      <c r="L1" s="1232"/>
      <c r="M1" s="1233"/>
    </row>
    <row r="2" spans="2:13" ht="74.25" customHeight="1" thickBot="1" x14ac:dyDescent="0.25">
      <c r="B2" s="1228" t="s">
        <v>765</v>
      </c>
      <c r="C2" s="1229"/>
      <c r="D2" s="1229"/>
      <c r="E2" s="1229"/>
      <c r="F2" s="1229"/>
      <c r="G2" s="1229"/>
      <c r="H2" s="1229"/>
      <c r="I2" s="1229"/>
      <c r="J2" s="1229"/>
      <c r="K2" s="1229"/>
      <c r="L2" s="1229"/>
      <c r="M2" s="1230"/>
    </row>
    <row r="3" spans="2:13" ht="31.5" customHeight="1" thickBot="1" x14ac:dyDescent="0.25">
      <c r="B3" s="1137" t="s">
        <v>29</v>
      </c>
      <c r="C3" s="1137"/>
      <c r="D3" s="1137"/>
      <c r="E3" s="1137"/>
      <c r="F3" s="1137"/>
      <c r="G3" s="1137"/>
      <c r="H3" s="1137"/>
      <c r="I3" s="1137"/>
      <c r="J3" s="1137"/>
      <c r="K3" s="1137"/>
      <c r="L3" s="1137"/>
      <c r="M3" s="1137"/>
    </row>
    <row r="4" spans="2:13" ht="150.75" customHeight="1" thickBot="1" x14ac:dyDescent="0.25">
      <c r="B4" s="1138" t="s">
        <v>755</v>
      </c>
      <c r="C4" s="1139"/>
      <c r="D4" s="1139"/>
      <c r="E4" s="1139"/>
      <c r="F4" s="1139"/>
      <c r="G4" s="1139"/>
      <c r="H4" s="1139"/>
      <c r="I4" s="1139"/>
      <c r="J4" s="1139"/>
      <c r="K4" s="1139"/>
      <c r="L4" s="1139"/>
      <c r="M4" s="1140"/>
    </row>
    <row r="5" spans="2:13" ht="18" x14ac:dyDescent="0.25">
      <c r="B5" s="1141"/>
      <c r="C5" s="1141"/>
      <c r="D5" s="1141"/>
      <c r="E5" s="1141"/>
      <c r="F5" s="1141"/>
      <c r="G5" s="1141"/>
      <c r="H5" s="1141"/>
      <c r="I5" s="1141"/>
      <c r="J5" s="1141"/>
      <c r="K5" s="1141"/>
      <c r="L5" s="1141"/>
      <c r="M5" s="1141"/>
    </row>
    <row r="6" spans="2:13" s="24" customFormat="1" ht="25.5" x14ac:dyDescent="0.35">
      <c r="B6" s="1246" t="s">
        <v>756</v>
      </c>
      <c r="C6" s="1246"/>
      <c r="D6" s="1246"/>
      <c r="E6" s="1246"/>
      <c r="F6" s="1246"/>
      <c r="G6" s="1246"/>
      <c r="H6" s="1246"/>
      <c r="I6" s="1246"/>
      <c r="J6" s="1246"/>
      <c r="K6" s="1246"/>
      <c r="L6" s="1246"/>
      <c r="M6" s="1246"/>
    </row>
    <row r="7" spans="2:13" s="13" customFormat="1" ht="25.5" x14ac:dyDescent="0.35">
      <c r="B7" s="1246" t="s">
        <v>46</v>
      </c>
      <c r="C7" s="1246"/>
      <c r="D7" s="1246"/>
      <c r="E7" s="1246"/>
      <c r="F7" s="1246"/>
      <c r="G7" s="1246"/>
      <c r="H7" s="1246"/>
      <c r="I7" s="1246"/>
      <c r="J7" s="1246"/>
      <c r="K7" s="1246"/>
      <c r="L7" s="1246"/>
      <c r="M7" s="1246"/>
    </row>
    <row r="8" spans="2:13" x14ac:dyDescent="0.2">
      <c r="B8" s="1247" t="s">
        <v>137</v>
      </c>
      <c r="C8" s="1247"/>
      <c r="D8" s="1247"/>
      <c r="E8" s="1247"/>
      <c r="F8" s="1247"/>
      <c r="G8" s="1247"/>
      <c r="H8" s="1247"/>
      <c r="I8" s="1247"/>
      <c r="J8" s="1247"/>
      <c r="K8" s="1247"/>
      <c r="L8" s="1247"/>
      <c r="M8" s="1247"/>
    </row>
    <row r="9" spans="2:13" ht="14.25" customHeight="1" thickBot="1" x14ac:dyDescent="0.25">
      <c r="B9" s="1252"/>
      <c r="C9" s="1252"/>
      <c r="D9" s="1210"/>
      <c r="E9" s="1210"/>
      <c r="F9" s="1210"/>
      <c r="G9" s="1210"/>
      <c r="H9" s="29"/>
      <c r="I9" s="29"/>
      <c r="J9" s="29"/>
      <c r="K9" s="29"/>
      <c r="L9" s="29"/>
      <c r="M9" s="29"/>
    </row>
    <row r="10" spans="2:13" s="122" customFormat="1" ht="16.5" thickBot="1" x14ac:dyDescent="0.25">
      <c r="B10" s="1211" t="s">
        <v>111</v>
      </c>
      <c r="C10" s="1212"/>
      <c r="D10" s="1213" t="s">
        <v>20</v>
      </c>
      <c r="E10" s="1214"/>
      <c r="F10" s="1214"/>
      <c r="G10" s="1214"/>
      <c r="H10" s="1215"/>
      <c r="J10" s="1248" t="s">
        <v>110</v>
      </c>
      <c r="K10" s="1249"/>
      <c r="L10" s="1250">
        <f ca="1">TODAY()</f>
        <v>46027</v>
      </c>
      <c r="M10" s="1251"/>
    </row>
    <row r="11" spans="2:13" s="122" customFormat="1" ht="18.75" thickBot="1" x14ac:dyDescent="0.25">
      <c r="B11" s="76"/>
      <c r="C11" s="98" t="s">
        <v>20</v>
      </c>
      <c r="D11" s="1227" t="s">
        <v>171</v>
      </c>
      <c r="E11" s="1227"/>
      <c r="F11" s="1227"/>
      <c r="G11" s="1227"/>
      <c r="H11" s="1227"/>
      <c r="J11" s="127"/>
      <c r="K11" s="128"/>
      <c r="L11" s="32"/>
      <c r="M11" s="33"/>
    </row>
    <row r="12" spans="2:13" s="122" customFormat="1" ht="21.95" customHeight="1" x14ac:dyDescent="0.2">
      <c r="B12" s="1219" t="s">
        <v>106</v>
      </c>
      <c r="C12" s="1220"/>
      <c r="D12" s="1221"/>
      <c r="E12" s="1222"/>
      <c r="F12" s="1222"/>
      <c r="G12" s="1222"/>
      <c r="H12" s="1223"/>
      <c r="I12" s="1234"/>
      <c r="J12" s="1219" t="s">
        <v>105</v>
      </c>
      <c r="K12" s="1220"/>
      <c r="L12" s="1238">
        <f>'START HERE'!E24</f>
        <v>0</v>
      </c>
      <c r="M12" s="1239"/>
    </row>
    <row r="13" spans="2:13" s="122" customFormat="1" ht="21.95" customHeight="1" thickBot="1" x14ac:dyDescent="0.25">
      <c r="B13" s="1190"/>
      <c r="C13" s="1191"/>
      <c r="D13" s="1224"/>
      <c r="E13" s="1225"/>
      <c r="F13" s="1225"/>
      <c r="G13" s="1225"/>
      <c r="H13" s="1226"/>
      <c r="I13" s="1234"/>
      <c r="J13" s="1188"/>
      <c r="K13" s="1189"/>
      <c r="L13" s="1240"/>
      <c r="M13" s="1241"/>
    </row>
    <row r="14" spans="2:13" s="122" customFormat="1" ht="21.95" customHeight="1" thickBot="1" x14ac:dyDescent="0.3">
      <c r="B14" s="1216" t="s">
        <v>112</v>
      </c>
      <c r="C14" s="1217"/>
      <c r="D14" s="1217"/>
      <c r="E14" s="1217"/>
      <c r="F14" s="1217"/>
      <c r="G14" s="1217"/>
      <c r="H14" s="1218"/>
      <c r="I14" s="1244"/>
      <c r="J14" s="1190"/>
      <c r="K14" s="1191"/>
      <c r="L14" s="1242"/>
      <c r="M14" s="1243"/>
    </row>
    <row r="15" spans="2:13" s="122" customFormat="1" ht="21.95" customHeight="1" thickBot="1" x14ac:dyDescent="0.25">
      <c r="B15" s="1188" t="s">
        <v>104</v>
      </c>
      <c r="C15" s="1189"/>
      <c r="D15" s="1192"/>
      <c r="E15" s="1193"/>
      <c r="F15" s="1193"/>
      <c r="G15" s="1193"/>
      <c r="H15" s="1194"/>
      <c r="I15" s="1244"/>
      <c r="J15" s="1154" t="s">
        <v>113</v>
      </c>
      <c r="K15" s="1155"/>
      <c r="L15" s="1156">
        <f>'START HERE'!E23</f>
        <v>0</v>
      </c>
      <c r="M15" s="1157"/>
    </row>
    <row r="16" spans="2:13" s="122" customFormat="1" ht="21.95" customHeight="1" thickBot="1" x14ac:dyDescent="0.25">
      <c r="B16" s="1188"/>
      <c r="C16" s="1189"/>
      <c r="D16" s="1105"/>
      <c r="E16" s="1106"/>
      <c r="F16" s="1106"/>
      <c r="G16" s="1106"/>
      <c r="H16" s="1107"/>
      <c r="J16" s="1146" t="s">
        <v>108</v>
      </c>
      <c r="K16" s="1147"/>
      <c r="L16" s="1147"/>
      <c r="M16" s="1148"/>
    </row>
    <row r="17" spans="2:22" s="122" customFormat="1" ht="19.5" customHeight="1" thickBot="1" x14ac:dyDescent="0.25">
      <c r="B17" s="1190"/>
      <c r="C17" s="1191"/>
      <c r="D17" s="1105"/>
      <c r="E17" s="1106"/>
      <c r="F17" s="1106"/>
      <c r="G17" s="1106"/>
      <c r="H17" s="1107"/>
      <c r="J17" s="1142" t="s">
        <v>107</v>
      </c>
      <c r="K17" s="1245"/>
      <c r="L17" s="1144">
        <f>'START HERE'!E38</f>
        <v>0</v>
      </c>
      <c r="M17" s="1145"/>
    </row>
    <row r="18" spans="2:22" s="122" customFormat="1" ht="24.75" customHeight="1" thickBot="1" x14ac:dyDescent="0.25">
      <c r="B18" s="1158" t="s">
        <v>114</v>
      </c>
      <c r="C18" s="1159"/>
      <c r="D18" s="1105"/>
      <c r="E18" s="1106"/>
      <c r="F18" s="1106"/>
      <c r="G18" s="1106"/>
      <c r="H18" s="1107"/>
      <c r="J18" s="1142" t="s">
        <v>115</v>
      </c>
      <c r="K18" s="1143"/>
      <c r="L18" s="1144">
        <f>'START HERE'!E39</f>
        <v>0</v>
      </c>
      <c r="M18" s="1145"/>
    </row>
    <row r="19" spans="2:22" s="122" customFormat="1" ht="21.95" customHeight="1" thickBot="1" x14ac:dyDescent="0.25">
      <c r="B19" s="1158" t="s">
        <v>116</v>
      </c>
      <c r="C19" s="1159"/>
      <c r="D19" s="1105"/>
      <c r="E19" s="1106"/>
      <c r="F19" s="1106"/>
      <c r="G19" s="1106"/>
      <c r="H19" s="1107"/>
      <c r="J19" s="1142" t="s">
        <v>117</v>
      </c>
      <c r="K19" s="1143"/>
      <c r="L19" s="1196">
        <f>'START HERE'!E40</f>
        <v>0</v>
      </c>
      <c r="M19" s="1197"/>
    </row>
    <row r="20" spans="2:22" s="122" customFormat="1" ht="30" customHeight="1" thickBot="1" x14ac:dyDescent="0.25">
      <c r="B20" s="1202" t="s">
        <v>118</v>
      </c>
      <c r="C20" s="1203"/>
      <c r="D20" s="1206"/>
      <c r="E20" s="1207"/>
      <c r="F20" s="1207"/>
      <c r="G20" s="1207"/>
      <c r="H20" s="1208"/>
      <c r="J20" s="1204" t="s">
        <v>125</v>
      </c>
      <c r="K20" s="1205"/>
      <c r="L20" s="1160" t="s">
        <v>154</v>
      </c>
      <c r="M20" s="1161"/>
    </row>
    <row r="21" spans="2:22" x14ac:dyDescent="0.2">
      <c r="B21" s="129"/>
      <c r="C21" s="130"/>
      <c r="D21" s="131"/>
      <c r="E21" s="131"/>
      <c r="F21" s="131"/>
      <c r="G21" s="131"/>
      <c r="H21" s="132"/>
      <c r="I21" s="132"/>
      <c r="J21" s="1150"/>
      <c r="K21" s="1150"/>
      <c r="L21" s="1150"/>
      <c r="M21" s="1151"/>
    </row>
    <row r="22" spans="2:22" ht="19.5" customHeight="1" x14ac:dyDescent="0.25">
      <c r="B22" s="1152" t="s">
        <v>119</v>
      </c>
      <c r="C22" s="1153"/>
      <c r="D22" s="1153"/>
      <c r="E22" s="1195">
        <f ca="1">L10+28</f>
        <v>46055</v>
      </c>
      <c r="F22" s="1195"/>
      <c r="G22" s="1200" t="s">
        <v>120</v>
      </c>
      <c r="H22" s="1200"/>
      <c r="I22" s="1200"/>
      <c r="J22" s="1200"/>
      <c r="K22" s="1200"/>
      <c r="L22" s="1200"/>
      <c r="M22" s="1201"/>
    </row>
    <row r="23" spans="2:22" ht="18.75" customHeight="1" x14ac:dyDescent="0.2">
      <c r="B23" s="1235" t="s">
        <v>121</v>
      </c>
      <c r="C23" s="1236"/>
      <c r="D23" s="1236"/>
      <c r="E23" s="1236"/>
      <c r="F23" s="1236"/>
      <c r="G23" s="1236"/>
      <c r="H23" s="1236"/>
      <c r="I23" s="1236"/>
      <c r="J23" s="1236"/>
      <c r="K23" s="1236"/>
      <c r="L23" s="1236"/>
      <c r="M23" s="1237"/>
    </row>
    <row r="24" spans="2:22" ht="6" customHeight="1" x14ac:dyDescent="0.2">
      <c r="B24" s="123"/>
      <c r="C24" s="124"/>
      <c r="D24" s="124"/>
      <c r="E24" s="124"/>
      <c r="F24" s="124"/>
      <c r="G24" s="125"/>
      <c r="H24" s="13"/>
      <c r="I24" s="13"/>
      <c r="J24" s="13"/>
      <c r="K24" s="13"/>
      <c r="L24" s="13"/>
      <c r="M24" s="126"/>
    </row>
    <row r="25" spans="2:22" s="25" customFormat="1" ht="18.75" customHeight="1" x14ac:dyDescent="0.2">
      <c r="B25" s="1152" t="s">
        <v>192</v>
      </c>
      <c r="C25" s="1153"/>
      <c r="D25" s="1153"/>
      <c r="E25" s="1153"/>
      <c r="F25" s="1153"/>
      <c r="G25" s="1153"/>
      <c r="H25" s="1153"/>
      <c r="I25" s="1153"/>
      <c r="J25" s="1153"/>
      <c r="K25" s="1153"/>
      <c r="L25" s="1153"/>
      <c r="M25" s="1198"/>
    </row>
    <row r="26" spans="2:22" ht="7.5" customHeight="1" x14ac:dyDescent="0.2">
      <c r="B26" s="77"/>
      <c r="C26" s="26"/>
      <c r="D26" s="26"/>
      <c r="E26" s="26"/>
      <c r="F26" s="26"/>
      <c r="G26" s="26"/>
      <c r="H26" s="26"/>
      <c r="I26" s="26"/>
      <c r="M26" s="78"/>
    </row>
    <row r="27" spans="2:22" s="29" customFormat="1" ht="15.75" customHeight="1" x14ac:dyDescent="0.25">
      <c r="B27" s="501" t="s">
        <v>13</v>
      </c>
      <c r="C27" s="1209" t="s">
        <v>194</v>
      </c>
      <c r="D27" s="1209"/>
      <c r="E27" s="1209"/>
      <c r="F27" s="1209"/>
      <c r="G27" s="1209"/>
      <c r="H27" s="1209"/>
      <c r="I27" s="1209"/>
      <c r="J27" s="1209"/>
      <c r="K27" s="1209"/>
      <c r="L27" s="1209"/>
      <c r="M27" s="503" t="s">
        <v>96</v>
      </c>
    </row>
    <row r="28" spans="2:22" s="13" customFormat="1" ht="15.75" x14ac:dyDescent="0.25">
      <c r="B28" s="502"/>
      <c r="C28" s="1118"/>
      <c r="D28" s="1118"/>
      <c r="E28" s="1118"/>
      <c r="F28" s="1118"/>
      <c r="G28" s="1118"/>
      <c r="H28" s="1118"/>
      <c r="I28" s="1118"/>
      <c r="J28" s="1118"/>
      <c r="K28" s="1118"/>
      <c r="L28" s="1118"/>
      <c r="M28" s="133">
        <v>0</v>
      </c>
    </row>
    <row r="29" spans="2:22" s="13" customFormat="1" ht="15.75" x14ac:dyDescent="0.25">
      <c r="B29" s="499"/>
      <c r="C29" s="1199"/>
      <c r="D29" s="1199"/>
      <c r="E29" s="1199"/>
      <c r="F29" s="1199"/>
      <c r="G29" s="1199"/>
      <c r="H29" s="1199"/>
      <c r="I29" s="1199"/>
      <c r="J29" s="1199"/>
      <c r="K29" s="1199"/>
      <c r="L29" s="1199"/>
      <c r="M29" s="133">
        <v>0</v>
      </c>
    </row>
    <row r="30" spans="2:22" s="13" customFormat="1" ht="15.75" x14ac:dyDescent="0.25">
      <c r="B30" s="500"/>
      <c r="C30" s="1086"/>
      <c r="D30" s="1087"/>
      <c r="E30" s="1087"/>
      <c r="F30" s="1087"/>
      <c r="G30" s="1087"/>
      <c r="H30" s="1087"/>
      <c r="I30" s="1087"/>
      <c r="J30" s="1087"/>
      <c r="K30" s="1087"/>
      <c r="L30" s="1088"/>
      <c r="M30" s="133">
        <v>0</v>
      </c>
    </row>
    <row r="31" spans="2:22" s="13" customFormat="1" ht="15.75" x14ac:dyDescent="0.25">
      <c r="B31" s="500"/>
      <c r="C31" s="1086"/>
      <c r="D31" s="1087"/>
      <c r="E31" s="1087"/>
      <c r="F31" s="1087"/>
      <c r="G31" s="1087"/>
      <c r="H31" s="1087"/>
      <c r="I31" s="1087"/>
      <c r="J31" s="1087"/>
      <c r="K31" s="1087"/>
      <c r="L31" s="1088"/>
      <c r="M31" s="133">
        <v>0</v>
      </c>
    </row>
    <row r="32" spans="2:22" s="13" customFormat="1" ht="15.75" x14ac:dyDescent="0.25">
      <c r="B32" s="500"/>
      <c r="C32" s="1086"/>
      <c r="D32" s="1087"/>
      <c r="E32" s="1087"/>
      <c r="F32" s="1087"/>
      <c r="G32" s="1087"/>
      <c r="H32" s="1087"/>
      <c r="I32" s="1087"/>
      <c r="J32" s="1087"/>
      <c r="K32" s="1087"/>
      <c r="L32" s="1088"/>
      <c r="M32" s="133">
        <v>0</v>
      </c>
      <c r="V32" s="25" t="s">
        <v>760</v>
      </c>
    </row>
    <row r="33" spans="2:22" s="13" customFormat="1" ht="15.75" x14ac:dyDescent="0.25">
      <c r="B33" s="500"/>
      <c r="C33" s="1086"/>
      <c r="D33" s="1087"/>
      <c r="E33" s="1087"/>
      <c r="F33" s="1087"/>
      <c r="G33" s="1087"/>
      <c r="H33" s="1087"/>
      <c r="I33" s="1087"/>
      <c r="J33" s="1087"/>
      <c r="K33" s="1087"/>
      <c r="L33" s="1088"/>
      <c r="M33" s="133">
        <v>0</v>
      </c>
      <c r="V33" s="25" t="s">
        <v>761</v>
      </c>
    </row>
    <row r="34" spans="2:22" s="13" customFormat="1" ht="15.75" x14ac:dyDescent="0.25">
      <c r="B34" s="500"/>
      <c r="C34" s="1086"/>
      <c r="D34" s="1087"/>
      <c r="E34" s="1087"/>
      <c r="F34" s="1087"/>
      <c r="G34" s="1087"/>
      <c r="H34" s="1087"/>
      <c r="I34" s="1087"/>
      <c r="J34" s="1087"/>
      <c r="K34" s="1087"/>
      <c r="L34" s="1088"/>
      <c r="M34" s="133">
        <v>0</v>
      </c>
      <c r="V34" s="25" t="s">
        <v>762</v>
      </c>
    </row>
    <row r="35" spans="2:22" s="13" customFormat="1" ht="15.75" x14ac:dyDescent="0.25">
      <c r="B35" s="500"/>
      <c r="C35" s="1086"/>
      <c r="D35" s="1087"/>
      <c r="E35" s="1087"/>
      <c r="F35" s="1087"/>
      <c r="G35" s="1087"/>
      <c r="H35" s="1087"/>
      <c r="I35" s="1087"/>
      <c r="J35" s="1087"/>
      <c r="K35" s="1087"/>
      <c r="L35" s="1088"/>
      <c r="M35" s="133">
        <v>0</v>
      </c>
    </row>
    <row r="36" spans="2:22" s="13" customFormat="1" ht="15.75" x14ac:dyDescent="0.25">
      <c r="B36" s="500"/>
      <c r="C36" s="1086"/>
      <c r="D36" s="1087"/>
      <c r="E36" s="1087"/>
      <c r="F36" s="1087"/>
      <c r="G36" s="1087"/>
      <c r="H36" s="1087"/>
      <c r="I36" s="1087"/>
      <c r="J36" s="1087"/>
      <c r="K36" s="1087"/>
      <c r="L36" s="1089"/>
      <c r="M36" s="505">
        <v>0</v>
      </c>
    </row>
    <row r="37" spans="2:22" s="13" customFormat="1" ht="15.75" x14ac:dyDescent="0.25">
      <c r="B37" s="1149"/>
      <c r="C37" s="1149"/>
      <c r="D37" s="1149"/>
      <c r="E37" s="1149"/>
      <c r="F37" s="1149"/>
      <c r="G37" s="1149"/>
      <c r="H37" s="1149"/>
      <c r="I37" s="1149"/>
      <c r="J37" s="1149"/>
      <c r="K37" s="1149"/>
      <c r="L37" s="504" t="s">
        <v>103</v>
      </c>
      <c r="M37" s="134">
        <f>SUM(M28:M36)</f>
        <v>0</v>
      </c>
      <c r="O37" s="27"/>
    </row>
    <row r="38" spans="2:22" s="13" customFormat="1" ht="15.75" x14ac:dyDescent="0.2">
      <c r="B38" s="1096" t="s">
        <v>757</v>
      </c>
      <c r="C38" s="1097"/>
      <c r="D38" s="1097"/>
      <c r="E38" s="1097"/>
      <c r="F38" s="1097"/>
      <c r="G38" s="1097"/>
      <c r="H38" s="1097"/>
      <c r="I38" s="1098"/>
      <c r="J38" s="1099" t="s">
        <v>758</v>
      </c>
      <c r="K38" s="1099"/>
      <c r="L38" s="1100" t="s">
        <v>759</v>
      </c>
      <c r="M38" s="1100"/>
      <c r="O38" s="27"/>
      <c r="P38" s="27"/>
    </row>
    <row r="39" spans="2:22" s="13" customFormat="1" ht="18.75" x14ac:dyDescent="0.3">
      <c r="B39" s="1108"/>
      <c r="C39" s="1108"/>
      <c r="D39" s="1108"/>
      <c r="E39" s="1108"/>
      <c r="F39" s="1108"/>
      <c r="G39" s="1108"/>
      <c r="H39" s="1108"/>
      <c r="I39" s="1108"/>
      <c r="J39" s="1108"/>
      <c r="K39" s="1108"/>
      <c r="L39" s="1108"/>
      <c r="M39" s="1108"/>
    </row>
    <row r="40" spans="2:22" s="13" customFormat="1" ht="15" customHeight="1" x14ac:dyDescent="0.2">
      <c r="B40" s="1109" t="s">
        <v>193</v>
      </c>
      <c r="C40" s="1110"/>
      <c r="D40" s="1110"/>
      <c r="E40" s="1110"/>
      <c r="F40" s="1110"/>
      <c r="G40" s="1110"/>
      <c r="H40" s="1110"/>
      <c r="I40" s="1110"/>
      <c r="J40" s="1110"/>
      <c r="K40" s="1110"/>
      <c r="L40" s="1110"/>
      <c r="M40" s="1111"/>
    </row>
    <row r="41" spans="2:22" s="13" customFormat="1" ht="15" customHeight="1" x14ac:dyDescent="0.2">
      <c r="B41" s="1112"/>
      <c r="C41" s="1113"/>
      <c r="D41" s="1113"/>
      <c r="E41" s="1113"/>
      <c r="F41" s="1113"/>
      <c r="G41" s="1113"/>
      <c r="H41" s="1113"/>
      <c r="I41" s="1113"/>
      <c r="J41" s="1113"/>
      <c r="K41" s="1113"/>
      <c r="L41" s="1113"/>
      <c r="M41" s="1114"/>
    </row>
    <row r="42" spans="2:22" s="13" customFormat="1" ht="16.5" customHeight="1" x14ac:dyDescent="0.2">
      <c r="B42" s="1115"/>
      <c r="C42" s="1116"/>
      <c r="D42" s="1116"/>
      <c r="E42" s="1116"/>
      <c r="F42" s="1116"/>
      <c r="G42" s="1116"/>
      <c r="H42" s="1116"/>
      <c r="I42" s="1116"/>
      <c r="J42" s="1116"/>
      <c r="K42" s="1116"/>
      <c r="L42" s="1116"/>
      <c r="M42" s="1117"/>
    </row>
    <row r="43" spans="2:22" s="13" customFormat="1" ht="9" customHeight="1" thickBot="1" x14ac:dyDescent="0.25">
      <c r="B43" s="80"/>
      <c r="L43" s="28"/>
      <c r="M43" s="81"/>
    </row>
    <row r="44" spans="2:22" ht="12.75" customHeight="1" x14ac:dyDescent="0.2">
      <c r="B44" s="1090" t="s">
        <v>763</v>
      </c>
      <c r="C44" s="1091"/>
      <c r="D44" s="1091"/>
      <c r="E44" s="1091"/>
      <c r="F44" s="1091"/>
      <c r="G44" s="1091"/>
      <c r="H44" s="1091"/>
      <c r="I44" s="1091"/>
      <c r="J44" s="1091"/>
      <c r="K44" s="1091"/>
      <c r="L44" s="1091"/>
      <c r="M44" s="1092"/>
    </row>
    <row r="45" spans="2:22" ht="18.75" customHeight="1" thickBot="1" x14ac:dyDescent="0.25">
      <c r="B45" s="1093"/>
      <c r="C45" s="1094"/>
      <c r="D45" s="1094"/>
      <c r="E45" s="1094"/>
      <c r="F45" s="1094"/>
      <c r="G45" s="1094"/>
      <c r="H45" s="1094"/>
      <c r="I45" s="1094"/>
      <c r="J45" s="1094"/>
      <c r="K45" s="1094"/>
      <c r="L45" s="1094"/>
      <c r="M45" s="1095"/>
    </row>
    <row r="46" spans="2:22" x14ac:dyDescent="0.2">
      <c r="B46" s="82"/>
      <c r="C46" s="29"/>
      <c r="D46" s="29"/>
      <c r="E46" s="29"/>
      <c r="F46" s="29"/>
      <c r="G46" s="29"/>
      <c r="H46" s="29"/>
      <c r="I46" s="29"/>
      <c r="J46" s="29"/>
      <c r="K46" s="29"/>
      <c r="L46" s="29"/>
      <c r="M46" s="75"/>
    </row>
    <row r="47" spans="2:22" ht="14.25" x14ac:dyDescent="0.2">
      <c r="B47" s="1135" t="s">
        <v>155</v>
      </c>
      <c r="C47" s="1136"/>
      <c r="D47" s="1136"/>
      <c r="E47" s="1085"/>
      <c r="F47" s="1085"/>
      <c r="G47" s="1085"/>
      <c r="H47" s="1085"/>
      <c r="I47" s="1085"/>
      <c r="J47" s="29"/>
      <c r="K47" s="29"/>
      <c r="L47" s="83" t="s">
        <v>13</v>
      </c>
      <c r="M47" s="84"/>
    </row>
    <row r="48" spans="2:22" x14ac:dyDescent="0.2">
      <c r="B48" s="85"/>
      <c r="C48" s="30"/>
      <c r="D48" s="31"/>
      <c r="E48" s="29"/>
      <c r="F48" s="29"/>
      <c r="G48" s="29"/>
      <c r="H48" s="29"/>
      <c r="I48" s="29"/>
      <c r="J48" s="29"/>
      <c r="K48" s="29"/>
      <c r="L48" s="31"/>
      <c r="M48" s="75"/>
    </row>
    <row r="49" spans="2:13" ht="14.25" x14ac:dyDescent="0.2">
      <c r="B49" s="1135" t="s">
        <v>156</v>
      </c>
      <c r="C49" s="1136"/>
      <c r="D49" s="1136"/>
      <c r="E49" s="1085"/>
      <c r="F49" s="1085"/>
      <c r="G49" s="1085"/>
      <c r="H49" s="1085"/>
      <c r="I49" s="1085"/>
      <c r="J49" s="29"/>
      <c r="K49" s="29"/>
      <c r="L49" s="83" t="s">
        <v>13</v>
      </c>
      <c r="M49" s="84"/>
    </row>
    <row r="50" spans="2:13" ht="14.25" x14ac:dyDescent="0.2">
      <c r="B50" s="86"/>
      <c r="C50" s="71"/>
      <c r="D50" s="71"/>
      <c r="E50" s="29"/>
      <c r="F50" s="29"/>
      <c r="G50" s="29"/>
      <c r="H50" s="29"/>
      <c r="I50" s="29"/>
      <c r="J50" s="29"/>
      <c r="K50" s="29"/>
      <c r="L50" s="83"/>
      <c r="M50" s="75"/>
    </row>
    <row r="51" spans="2:13" ht="14.25" x14ac:dyDescent="0.2">
      <c r="B51" s="1135" t="s">
        <v>129</v>
      </c>
      <c r="C51" s="1136"/>
      <c r="D51" s="1136"/>
      <c r="E51" s="1085"/>
      <c r="F51" s="1085"/>
      <c r="G51" s="1085"/>
      <c r="H51" s="1085"/>
      <c r="I51" s="1085"/>
      <c r="J51" s="29"/>
      <c r="K51" s="29"/>
      <c r="L51" s="83" t="s">
        <v>13</v>
      </c>
      <c r="M51" s="84"/>
    </row>
    <row r="52" spans="2:13" ht="15.75" thickBot="1" x14ac:dyDescent="0.3">
      <c r="B52" s="1133" t="s">
        <v>130</v>
      </c>
      <c r="C52" s="1134"/>
      <c r="D52" s="1134"/>
      <c r="E52" s="29"/>
      <c r="F52" s="29"/>
      <c r="G52" s="29"/>
      <c r="H52" s="29"/>
      <c r="I52" s="29"/>
      <c r="J52" s="29"/>
      <c r="K52" s="29"/>
      <c r="L52" s="83"/>
      <c r="M52" s="75"/>
    </row>
    <row r="53" spans="2:13" ht="13.5" thickTop="1" x14ac:dyDescent="0.2">
      <c r="B53" s="1121" t="s">
        <v>102</v>
      </c>
      <c r="C53" s="1122"/>
      <c r="D53" s="1123"/>
      <c r="E53" s="1124"/>
      <c r="F53" s="92" t="s">
        <v>101</v>
      </c>
      <c r="G53" s="1119" t="s">
        <v>100</v>
      </c>
      <c r="H53" s="1120"/>
      <c r="I53" s="93" t="s">
        <v>99</v>
      </c>
      <c r="J53" s="1119" t="s">
        <v>98</v>
      </c>
      <c r="K53" s="1120"/>
      <c r="L53" s="94" t="s">
        <v>97</v>
      </c>
      <c r="M53" s="95" t="s">
        <v>96</v>
      </c>
    </row>
    <row r="54" spans="2:13" ht="15.75" x14ac:dyDescent="0.25">
      <c r="B54" s="1125" t="s">
        <v>95</v>
      </c>
      <c r="C54" s="1127"/>
      <c r="D54" s="1128"/>
      <c r="E54" s="1129"/>
      <c r="F54" s="36"/>
      <c r="G54" s="1101"/>
      <c r="H54" s="1102"/>
      <c r="I54" s="72"/>
      <c r="J54" s="1103"/>
      <c r="K54" s="1104"/>
      <c r="L54" s="73"/>
      <c r="M54" s="79">
        <v>0</v>
      </c>
    </row>
    <row r="55" spans="2:13" ht="15.75" x14ac:dyDescent="0.25">
      <c r="B55" s="1126"/>
      <c r="C55" s="1130"/>
      <c r="D55" s="1131"/>
      <c r="E55" s="1132"/>
      <c r="F55" s="36"/>
      <c r="G55" s="1101"/>
      <c r="H55" s="1102"/>
      <c r="I55" s="72"/>
      <c r="J55" s="1103"/>
      <c r="K55" s="1104"/>
      <c r="L55" s="73"/>
      <c r="M55" s="79">
        <v>0</v>
      </c>
    </row>
    <row r="56" spans="2:13" ht="15.75" x14ac:dyDescent="0.25">
      <c r="B56" s="1165" t="s">
        <v>94</v>
      </c>
      <c r="C56" s="1174"/>
      <c r="D56" s="1175"/>
      <c r="E56" s="1176"/>
      <c r="F56" s="36"/>
      <c r="G56" s="1101"/>
      <c r="H56" s="1102"/>
      <c r="I56" s="72"/>
      <c r="J56" s="1103"/>
      <c r="K56" s="1104"/>
      <c r="L56" s="73"/>
      <c r="M56" s="79">
        <v>0</v>
      </c>
    </row>
    <row r="57" spans="2:13" ht="15.75" x14ac:dyDescent="0.25">
      <c r="B57" s="1166"/>
      <c r="C57" s="1177"/>
      <c r="D57" s="1178"/>
      <c r="E57" s="1179"/>
      <c r="F57" s="36"/>
      <c r="G57" s="1101"/>
      <c r="H57" s="1102"/>
      <c r="I57" s="72"/>
      <c r="J57" s="1103"/>
      <c r="K57" s="1104"/>
      <c r="L57" s="73"/>
      <c r="M57" s="79">
        <v>0</v>
      </c>
    </row>
    <row r="58" spans="2:13" ht="15.75" x14ac:dyDescent="0.25">
      <c r="B58" s="1172" t="s">
        <v>93</v>
      </c>
      <c r="C58" s="1180"/>
      <c r="D58" s="1181"/>
      <c r="E58" s="1182"/>
      <c r="F58" s="36"/>
      <c r="G58" s="1101"/>
      <c r="H58" s="1102"/>
      <c r="I58" s="72"/>
      <c r="J58" s="1103"/>
      <c r="K58" s="1104"/>
      <c r="L58" s="73"/>
      <c r="M58" s="79">
        <v>0</v>
      </c>
    </row>
    <row r="59" spans="2:13" ht="16.5" thickBot="1" x14ac:dyDescent="0.3">
      <c r="B59" s="1173"/>
      <c r="C59" s="1183"/>
      <c r="D59" s="1184"/>
      <c r="E59" s="1185"/>
      <c r="F59" s="36"/>
      <c r="G59" s="1186"/>
      <c r="H59" s="1187"/>
      <c r="I59" s="70"/>
      <c r="J59" s="1170"/>
      <c r="K59" s="1171"/>
      <c r="L59" s="73"/>
      <c r="M59" s="79">
        <v>0</v>
      </c>
    </row>
    <row r="60" spans="2:13" ht="14.25" customHeight="1" x14ac:dyDescent="0.2">
      <c r="B60" s="1167" t="str">
        <f>IF(M37=(SUM(M54:M59)),"TOTALS BALANCE READY TO PROCESS","OUT OF BALANCE CHECK ABOVE FIGURES")</f>
        <v>TOTALS BALANCE READY TO PROCESS</v>
      </c>
      <c r="C60" s="1168"/>
      <c r="D60" s="1168"/>
      <c r="E60" s="1168"/>
      <c r="F60" s="1168"/>
      <c r="G60" s="1168"/>
      <c r="H60" s="1168"/>
      <c r="I60" s="1168"/>
      <c r="J60" s="1168"/>
      <c r="K60" s="1168"/>
      <c r="L60" s="1168"/>
      <c r="M60" s="1169"/>
    </row>
    <row r="61" spans="2:13" x14ac:dyDescent="0.2">
      <c r="B61" s="87"/>
      <c r="M61" s="78"/>
    </row>
    <row r="62" spans="2:13" x14ac:dyDescent="0.2">
      <c r="B62" s="1162" t="s">
        <v>122</v>
      </c>
      <c r="C62" s="1163"/>
      <c r="D62" s="1163"/>
      <c r="E62" s="1163"/>
      <c r="F62" s="1163"/>
      <c r="G62" s="1163"/>
      <c r="H62" s="1163"/>
      <c r="I62" s="1163"/>
      <c r="J62" s="1163"/>
      <c r="K62" s="1163"/>
      <c r="L62" s="1163"/>
      <c r="M62" s="1164"/>
    </row>
    <row r="63" spans="2:13" ht="27.75" customHeight="1" x14ac:dyDescent="0.2">
      <c r="B63" s="1162"/>
      <c r="C63" s="1163"/>
      <c r="D63" s="1163"/>
      <c r="E63" s="1163"/>
      <c r="F63" s="1163"/>
      <c r="G63" s="1163"/>
      <c r="H63" s="1163"/>
      <c r="I63" s="1163"/>
      <c r="J63" s="1163"/>
      <c r="K63" s="1163"/>
      <c r="L63" s="1163"/>
      <c r="M63" s="1164"/>
    </row>
    <row r="64" spans="2:13" ht="13.5" thickBot="1" x14ac:dyDescent="0.25">
      <c r="B64" s="88"/>
      <c r="C64" s="89"/>
      <c r="D64" s="89"/>
      <c r="E64" s="89"/>
      <c r="F64" s="89"/>
      <c r="G64" s="89"/>
      <c r="H64" s="89"/>
      <c r="I64" s="89"/>
      <c r="J64" s="90"/>
      <c r="K64" s="90"/>
      <c r="L64" s="90"/>
      <c r="M64" s="91"/>
    </row>
    <row r="71" spans="9:9" x14ac:dyDescent="0.2">
      <c r="I71" t="s">
        <v>20</v>
      </c>
    </row>
  </sheetData>
  <sheetProtection password="EB1C" sheet="1" objects="1" scenarios="1"/>
  <mergeCells count="96">
    <mergeCell ref="B2:M2"/>
    <mergeCell ref="B1:M1"/>
    <mergeCell ref="I12:I13"/>
    <mergeCell ref="B23:M23"/>
    <mergeCell ref="J12:K14"/>
    <mergeCell ref="L12:M14"/>
    <mergeCell ref="I14:I15"/>
    <mergeCell ref="B19:C19"/>
    <mergeCell ref="D17:H17"/>
    <mergeCell ref="J17:K17"/>
    <mergeCell ref="B6:M6"/>
    <mergeCell ref="B7:M7"/>
    <mergeCell ref="B8:M8"/>
    <mergeCell ref="J10:K10"/>
    <mergeCell ref="L10:M10"/>
    <mergeCell ref="B9:C9"/>
    <mergeCell ref="D9:G9"/>
    <mergeCell ref="B10:C10"/>
    <mergeCell ref="D10:H10"/>
    <mergeCell ref="B14:H14"/>
    <mergeCell ref="B12:C13"/>
    <mergeCell ref="D12:H13"/>
    <mergeCell ref="D11:H11"/>
    <mergeCell ref="D18:H18"/>
    <mergeCell ref="L19:M19"/>
    <mergeCell ref="D16:H16"/>
    <mergeCell ref="B25:M25"/>
    <mergeCell ref="C29:L29"/>
    <mergeCell ref="G22:M22"/>
    <mergeCell ref="B20:C20"/>
    <mergeCell ref="J20:K20"/>
    <mergeCell ref="D20:H20"/>
    <mergeCell ref="C27:L27"/>
    <mergeCell ref="L15:M15"/>
    <mergeCell ref="B18:C18"/>
    <mergeCell ref="L20:M20"/>
    <mergeCell ref="B62:M63"/>
    <mergeCell ref="B56:B57"/>
    <mergeCell ref="B60:M60"/>
    <mergeCell ref="J57:K57"/>
    <mergeCell ref="J59:K59"/>
    <mergeCell ref="B58:B59"/>
    <mergeCell ref="C56:E57"/>
    <mergeCell ref="C58:E59"/>
    <mergeCell ref="G59:H59"/>
    <mergeCell ref="L17:M17"/>
    <mergeCell ref="B15:C17"/>
    <mergeCell ref="D15:H15"/>
    <mergeCell ref="E22:F22"/>
    <mergeCell ref="B3:M3"/>
    <mergeCell ref="B4:M4"/>
    <mergeCell ref="B5:M5"/>
    <mergeCell ref="B51:D51"/>
    <mergeCell ref="E51:I51"/>
    <mergeCell ref="J18:K18"/>
    <mergeCell ref="L18:M18"/>
    <mergeCell ref="J19:K19"/>
    <mergeCell ref="J16:M16"/>
    <mergeCell ref="C32:L32"/>
    <mergeCell ref="C30:L30"/>
    <mergeCell ref="B37:K37"/>
    <mergeCell ref="B49:D49"/>
    <mergeCell ref="J21:M21"/>
    <mergeCell ref="B22:D22"/>
    <mergeCell ref="J15:K15"/>
    <mergeCell ref="G55:H55"/>
    <mergeCell ref="J55:K55"/>
    <mergeCell ref="D19:H19"/>
    <mergeCell ref="C31:L31"/>
    <mergeCell ref="B39:M39"/>
    <mergeCell ref="B40:M42"/>
    <mergeCell ref="C28:L28"/>
    <mergeCell ref="J54:K54"/>
    <mergeCell ref="G54:H54"/>
    <mergeCell ref="J53:K53"/>
    <mergeCell ref="B53:E53"/>
    <mergeCell ref="B54:B55"/>
    <mergeCell ref="C54:E55"/>
    <mergeCell ref="B52:D52"/>
    <mergeCell ref="G53:H53"/>
    <mergeCell ref="B47:D47"/>
    <mergeCell ref="G58:H58"/>
    <mergeCell ref="J56:K56"/>
    <mergeCell ref="G57:H57"/>
    <mergeCell ref="J58:K58"/>
    <mergeCell ref="G56:H56"/>
    <mergeCell ref="E49:I49"/>
    <mergeCell ref="C35:L35"/>
    <mergeCell ref="C33:L33"/>
    <mergeCell ref="C36:L36"/>
    <mergeCell ref="C34:L34"/>
    <mergeCell ref="B44:M45"/>
    <mergeCell ref="E47:I47"/>
    <mergeCell ref="B38:I38"/>
    <mergeCell ref="J38:K38"/>
    <mergeCell ref="L38:M38"/>
  </mergeCells>
  <phoneticPr fontId="50" type="noConversion"/>
  <dataValidations count="1">
    <dataValidation type="list" allowBlank="1" showInputMessage="1" showErrorMessage="1" sqref="J38:K38" xr:uid="{A1AA50AC-8C50-480F-B985-4D75CB4F3311}">
      <formula1>$V$32:$V$34</formula1>
    </dataValidation>
  </dataValidations>
  <printOptions horizontalCentered="1"/>
  <pageMargins left="0.2" right="0.2" top="0.2" bottom="0.51" header="0.5" footer="0.25"/>
  <pageSetup scale="72" fitToHeight="0" orientation="portrait" horizontalDpi="4294967293" r:id="rId1"/>
  <headerFooter alignWithMargins="0">
    <oddFooter>&amp;L&amp;F
&amp;A&amp;CRevised 10/2023&amp;R&amp;D
&amp;T</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WORKBOOK INSTRUCTIONS</vt:lpstr>
      <vt:lpstr>START HERE</vt:lpstr>
      <vt:lpstr>PTT</vt:lpstr>
      <vt:lpstr>TR ADV AGMT</vt:lpstr>
      <vt:lpstr>FR TR JUST</vt:lpstr>
      <vt:lpstr>TV pg1</vt:lpstr>
      <vt:lpstr>TV pg2</vt:lpstr>
      <vt:lpstr>ITEMIZED LIST</vt:lpstr>
      <vt:lpstr>Reg-Ck Form</vt:lpstr>
      <vt:lpstr>BREF</vt:lpstr>
      <vt:lpstr>BREF!Print_Area</vt:lpstr>
      <vt:lpstr>'FR TR JUST'!Print_Area</vt:lpstr>
      <vt:lpstr>'ITEMIZED LIST'!Print_Area</vt:lpstr>
      <vt:lpstr>PTT!Print_Area</vt:lpstr>
      <vt:lpstr>'Reg-Ck Form'!Print_Area</vt:lpstr>
      <vt:lpstr>'START HERE'!Print_Area</vt:lpstr>
      <vt:lpstr>'TR ADV AGMT'!Print_Area</vt:lpstr>
      <vt:lpstr>'TV pg1'!Print_Area</vt:lpstr>
      <vt:lpstr>'TV pg2'!Print_Area</vt:lpstr>
      <vt:lpstr>'WORKBOOK INSTRUCTIONS'!Print_Area</vt:lpstr>
    </vt:vector>
  </TitlesOfParts>
  <Company>University of Southern Mississippi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Official University Travel Forms</dc:title>
  <dc:subject>Travel</dc:subject>
  <dc:creator>Rayonne J. Grant</dc:creator>
  <cp:lastModifiedBy>Bonnie Housley</cp:lastModifiedBy>
  <cp:lastPrinted>2023-12-29T15:40:42Z</cp:lastPrinted>
  <dcterms:created xsi:type="dcterms:W3CDTF">2005-02-21T22:27:16Z</dcterms:created>
  <dcterms:modified xsi:type="dcterms:W3CDTF">2026-01-05T16:20:44Z</dcterms:modified>
</cp:coreProperties>
</file>