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U:\#AP\TRAVEL\2021 UPDATES\"/>
    </mc:Choice>
  </mc:AlternateContent>
  <xr:revisionPtr revIDLastSave="0" documentId="13_ncr:1_{F3B4FE3E-65D9-4F8E-8B0C-B44EEE3DE2B2}" xr6:coauthVersionLast="47" xr6:coauthVersionMax="47" xr10:uidLastSave="{00000000-0000-0000-0000-000000000000}"/>
  <workbookProtection workbookAlgorithmName="SHA-512" workbookHashValue="adUEct4W+P4S6cBANB7P3MLNCUVcNxQJUQYX+OonDD2Z/Khrznz0LHxSFGQaQXxD0OAGWgCllDykZiowEn8VqA==" workbookSaltValue="+hY7MtKMa8u7cpQnkO5KhQ==" workbookSpinCount="100000" lockStructure="1"/>
  <bookViews>
    <workbookView xWindow="-120" yWindow="-120" windowWidth="29040" windowHeight="15840" tabRatio="655" firstSheet="1" activeTab="5" xr2:uid="{00000000-000D-0000-FFFF-FFFF00000000}"/>
  </bookViews>
  <sheets>
    <sheet name="INSTRUCTIONS" sheetId="14" r:id="rId1"/>
    <sheet name="FAQ" sheetId="18" r:id="rId2"/>
    <sheet name="START HERE" sheetId="5" r:id="rId3"/>
    <sheet name="PTT" sheetId="9" r:id="rId4"/>
    <sheet name="TR ADV AGMT" sheetId="17" r:id="rId5"/>
    <sheet name="TV pg1" sheetId="1" r:id="rId6"/>
    <sheet name="TV pg2" sheetId="6" r:id="rId7"/>
    <sheet name="Multi Trip Mileage" sheetId="7" r:id="rId8"/>
    <sheet name="BREF" sheetId="11" r:id="rId9"/>
    <sheet name="Reg Ck Form" sheetId="15" r:id="rId10"/>
    <sheet name="PCard Instructions" sheetId="19" r:id="rId11"/>
  </sheets>
  <definedNames>
    <definedName name="_xlnm.Print_Area" localSheetId="8">BREF!$B$1:$J$61</definedName>
    <definedName name="_xlnm.Print_Area" localSheetId="0">INSTRUCTIONS!$B$1:$E$25</definedName>
    <definedName name="_xlnm.Print_Area" localSheetId="7">'Multi Trip Mileage'!$B$1:$K$57</definedName>
    <definedName name="_xlnm.Print_Area" localSheetId="3">PTT!$B$2:$F$46</definedName>
    <definedName name="_xlnm.Print_Area" localSheetId="9">'Reg Ck Form'!$B$9:$M$68</definedName>
    <definedName name="_xlnm.Print_Area" localSheetId="2">'START HERE'!$B$1:$E$47</definedName>
    <definedName name="_xlnm.Print_Area" localSheetId="4">'TR ADV AGMT'!$B$7:$J$36</definedName>
    <definedName name="_xlnm.Print_Area" localSheetId="5">'TV pg1'!$B$2:$K$56</definedName>
    <definedName name="_xlnm.Print_Area" localSheetId="6">'TV pg2'!$B$3:$K$52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7" l="1"/>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14" i="7"/>
  <c r="K21" i="6"/>
  <c r="K22" i="6"/>
  <c r="K23" i="6"/>
  <c r="K24" i="6"/>
  <c r="K25" i="6"/>
  <c r="K26" i="6"/>
  <c r="K27" i="6"/>
  <c r="K28" i="6"/>
  <c r="K20" i="6"/>
  <c r="K22" i="1"/>
  <c r="K23" i="1"/>
  <c r="K24" i="1"/>
  <c r="D28" i="9" l="1"/>
  <c r="F8" i="7"/>
  <c r="C8" i="7"/>
  <c r="I7" i="7"/>
  <c r="F6" i="7"/>
  <c r="C6" i="7"/>
  <c r="F5" i="7"/>
  <c r="C5" i="7"/>
  <c r="K4" i="7"/>
  <c r="F4" i="7"/>
  <c r="C4" i="7"/>
  <c r="C18" i="9"/>
  <c r="F8" i="17"/>
  <c r="C16" i="1"/>
  <c r="D18" i="9"/>
  <c r="F16" i="9" s="1"/>
  <c r="D21" i="17" s="1"/>
  <c r="I7" i="6"/>
  <c r="K42" i="1"/>
  <c r="D19" i="17"/>
  <c r="B31" i="9"/>
  <c r="G27" i="17" s="1"/>
  <c r="F11" i="17"/>
  <c r="F10" i="17"/>
  <c r="I9" i="17"/>
  <c r="F9" i="17"/>
  <c r="I7" i="17"/>
  <c r="F7" i="17"/>
  <c r="C10" i="1"/>
  <c r="K47" i="1"/>
  <c r="C14" i="6"/>
  <c r="K14" i="6" s="1"/>
  <c r="K16" i="6" s="1"/>
  <c r="D14" i="6"/>
  <c r="E14" i="6"/>
  <c r="F14" i="6"/>
  <c r="G14" i="6"/>
  <c r="H14" i="6"/>
  <c r="I14" i="6"/>
  <c r="J14" i="6"/>
  <c r="K15" i="6"/>
  <c r="K36" i="6"/>
  <c r="K50" i="6"/>
  <c r="G47" i="1"/>
  <c r="G49" i="1"/>
  <c r="C49" i="1"/>
  <c r="C47" i="1"/>
  <c r="D16" i="1"/>
  <c r="E16" i="1"/>
  <c r="F16" i="1"/>
  <c r="G16" i="1"/>
  <c r="H16" i="1"/>
  <c r="I16" i="1"/>
  <c r="J16" i="1"/>
  <c r="K17" i="1"/>
  <c r="K30" i="1"/>
  <c r="K38" i="1"/>
  <c r="K44" i="1"/>
  <c r="C8" i="9"/>
  <c r="C5" i="1"/>
  <c r="F4" i="1"/>
  <c r="M40" i="15"/>
  <c r="B66" i="15" s="1"/>
  <c r="C15" i="9"/>
  <c r="F8" i="6"/>
  <c r="C8" i="6"/>
  <c r="F6" i="6"/>
  <c r="C6" i="6"/>
  <c r="F5" i="6"/>
  <c r="C5" i="6"/>
  <c r="K4" i="6"/>
  <c r="F4" i="6"/>
  <c r="C4" i="6"/>
  <c r="C8" i="1"/>
  <c r="F7" i="1"/>
  <c r="I3" i="1"/>
  <c r="C4" i="1"/>
  <c r="C7" i="1"/>
  <c r="C6" i="1"/>
  <c r="C3" i="1"/>
  <c r="F3" i="11"/>
  <c r="F2" i="11"/>
  <c r="F6" i="11"/>
  <c r="I2" i="11"/>
  <c r="I4" i="11"/>
  <c r="F4" i="11"/>
  <c r="F5" i="11"/>
  <c r="E2" i="9"/>
  <c r="E30" i="9"/>
  <c r="C30" i="9"/>
  <c r="D31" i="9"/>
  <c r="C28" i="9"/>
  <c r="E21" i="9" s="1"/>
  <c r="E6" i="9"/>
  <c r="E5" i="9"/>
  <c r="E3" i="9"/>
  <c r="E11" i="9"/>
  <c r="E10" i="9"/>
  <c r="E9" i="9"/>
  <c r="E8" i="9"/>
  <c r="C14" i="9"/>
  <c r="C13" i="9"/>
  <c r="C11" i="9"/>
  <c r="C10" i="9"/>
  <c r="C9" i="9"/>
  <c r="L22" i="15"/>
  <c r="L21" i="15"/>
  <c r="L20" i="15"/>
  <c r="L15" i="15"/>
  <c r="L13" i="15"/>
  <c r="E25" i="15" s="1"/>
  <c r="L18" i="15"/>
  <c r="F3" i="1"/>
  <c r="C9" i="1"/>
  <c r="I8" i="1"/>
  <c r="F5" i="1"/>
  <c r="D20" i="17" l="1"/>
  <c r="K56" i="7"/>
  <c r="K41" i="1" s="1"/>
  <c r="K16" i="1"/>
  <c r="K18" i="1" s="1"/>
  <c r="K29" i="6"/>
  <c r="K52" i="6" s="1"/>
  <c r="K40" i="1" s="1"/>
  <c r="K25" i="1"/>
  <c r="K39" i="1" l="1"/>
  <c r="K43" i="1" s="1"/>
  <c r="K49" i="1" s="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19"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8" authorId="0" shapeId="0" xr:uid="{00000000-0006-0000-0200-000002000000}">
      <text>
        <r>
          <rPr>
            <sz val="8"/>
            <color indexed="81"/>
            <rFont val="Tahoma"/>
            <family val="2"/>
          </rPr>
          <t xml:space="preserve">Choose how much you want applied to this budget string.
</t>
        </r>
      </text>
    </comment>
    <comment ref="E3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0" authorId="0" shapeId="0" xr:uid="{00000000-0006-0000-0300-000001000000}">
      <text>
        <r>
          <rPr>
            <b/>
            <sz val="8"/>
            <color indexed="81"/>
            <rFont val="Tahoma"/>
            <family val="2"/>
          </rPr>
          <t xml:space="preserve">Overnight lodging is required for perdiem </t>
        </r>
      </text>
    </comment>
    <comment ref="C21"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D21" authorId="0" shapeId="0" xr:uid="{00000000-0006-0000-0300-000003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 ref="C22" authorId="0" shapeId="0" xr:uid="{00000000-0006-0000-0300-000004000000}">
      <text>
        <r>
          <rPr>
            <b/>
            <sz val="8"/>
            <color indexed="81"/>
            <rFont val="Tahoma"/>
            <family val="2"/>
          </rPr>
          <t>Use mileage calculator to determine distance.</t>
        </r>
        <r>
          <rPr>
            <sz val="8"/>
            <color indexed="81"/>
            <rFont val="Tahoma"/>
            <family val="2"/>
          </rPr>
          <t xml:space="preserve">
</t>
        </r>
      </text>
    </comment>
    <comment ref="C23" authorId="0" shapeId="0" xr:uid="{00000000-0006-0000-0300-000005000000}">
      <text>
        <r>
          <rPr>
            <b/>
            <sz val="8"/>
            <color indexed="81"/>
            <rFont val="Tahoma"/>
            <family val="2"/>
          </rPr>
          <t>Obtain two cost comparisons, choose lowest fare. Attach comparisons to travel voucher.</t>
        </r>
      </text>
    </comment>
    <comment ref="C24" authorId="0" shapeId="0" xr:uid="{00000000-0006-0000-0300-000006000000}">
      <text>
        <r>
          <rPr>
            <b/>
            <sz val="8"/>
            <color indexed="81"/>
            <rFont val="Tahoma"/>
            <family val="2"/>
          </rPr>
          <t>Original Receipts required if over $10.00</t>
        </r>
        <r>
          <rPr>
            <sz val="8"/>
            <color indexed="81"/>
            <rFont val="Tahoma"/>
            <family val="2"/>
          </rPr>
          <t xml:space="preserve">
</t>
        </r>
      </text>
    </comment>
    <comment ref="E24" authorId="0" shapeId="0" xr:uid="{00000000-0006-0000-0300-000007000000}">
      <text>
        <r>
          <rPr>
            <b/>
            <sz val="8"/>
            <color indexed="81"/>
            <rFont val="Tahoma"/>
            <family val="2"/>
          </rPr>
          <t>REIMBURSEMENTS ARE NOT CONSIDERED ADVANCES.  DO A VOUCHER TO BE REIMBURSED FOR A PAID EXPENSE</t>
        </r>
      </text>
    </comment>
    <comment ref="C25" authorId="0" shapeId="0" xr:uid="{00000000-0006-0000-0300-000008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6" authorId="0" shapeId="0" xr:uid="{00000000-0006-0000-0300-000009000000}">
      <text>
        <r>
          <rPr>
            <b/>
            <sz val="8"/>
            <color indexed="81"/>
            <rFont val="Tahoma"/>
            <family val="2"/>
          </rPr>
          <t>Registrations fees can be paid with employees funds or on  the Pcard-not both (attach memo if both fields are used). Identify name of Pcard holder.</t>
        </r>
      </text>
    </comment>
    <comment ref="C27" authorId="1" shapeId="0" xr:uid="{00000000-0006-0000-0300-00000A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9" authorId="0" shapeId="0" xr:uid="{00000000-0006-0000-0300-00000B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B47" authorId="0" shapeId="0" xr:uid="{00000000-0006-0000-0500-000001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<sst xmlns="http://schemas.openxmlformats.org/spreadsheetml/2006/main" count="628" uniqueCount="439">
  <si>
    <t xml:space="preserve">Additional Signature (if required):______________________________________________________________________Date:_________________ </t>
  </si>
  <si>
    <t>TR ADV AGMT</t>
  </si>
  <si>
    <t>Travel Advance Agreement (Required for all advances)</t>
  </si>
  <si>
    <t>IF REQUESTING AN ADVANCE, THIS FORM MUST BE ATTACHED TO THE PERMISSION TO TRAVEL</t>
  </si>
  <si>
    <t>Amount Requested</t>
  </si>
  <si>
    <t>End Date of Trip</t>
  </si>
  <si>
    <r>
      <t>The maximum amount that can be advanced is 80 percent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</si>
  <si>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This form is password protected.  All information for this form is obtained from information entered on the START HERE page and the PTT page.</t>
  </si>
  <si>
    <t>Date</t>
  </si>
  <si>
    <t>Breakfast</t>
  </si>
  <si>
    <t>Lunch</t>
  </si>
  <si>
    <t>Dinner</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</si>
  <si>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</si>
  <si>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</si>
  <si>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</si>
  <si>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</si>
  <si>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</si>
  <si>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</si>
  <si>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</si>
  <si>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</si>
  <si>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</si>
  <si>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</si>
  <si>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</si>
  <si>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</si>
  <si>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</si>
  <si>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</si>
  <si>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</si>
  <si>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</si>
  <si>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</si>
  <si>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</si>
  <si>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</si>
  <si>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</si>
  <si>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</si>
  <si>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</si>
  <si>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</si>
  <si>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</si>
  <si>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</si>
  <si>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Meals</t>
  </si>
  <si>
    <t>Name</t>
  </si>
  <si>
    <t>Faculty</t>
  </si>
  <si>
    <t>Staff</t>
  </si>
  <si>
    <t>Airfare</t>
  </si>
  <si>
    <t>Rental Car</t>
  </si>
  <si>
    <t>Bus</t>
  </si>
  <si>
    <t>Train</t>
  </si>
  <si>
    <t>Taxi</t>
  </si>
  <si>
    <t>Other</t>
  </si>
  <si>
    <t>Yes  (or)  No</t>
  </si>
  <si>
    <t>Department Name</t>
  </si>
  <si>
    <t>University of Southern Mississippi
Official Permission to Travel and Reimbursement Forms</t>
  </si>
  <si>
    <t>Homer Coffman</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</si>
  <si>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</si>
  <si>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</si>
  <si>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</si>
  <si>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</si>
  <si>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</si>
  <si>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</si>
  <si>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</si>
  <si>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</si>
  <si>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</si>
  <si>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</si>
  <si>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</si>
  <si>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Dates of Travel
(include traveling dates)</t>
  </si>
  <si>
    <t>UG Student</t>
  </si>
  <si>
    <t>Grad Student</t>
  </si>
  <si>
    <t>Principal Investigator</t>
  </si>
  <si>
    <t>Faculty, Staff, PI, Student</t>
  </si>
  <si>
    <t>Title of Meeting:</t>
  </si>
  <si>
    <t>Purpose of trip:</t>
  </si>
  <si>
    <t>Print signature name =&gt;</t>
  </si>
  <si>
    <t>USM Travel Coordinator                                                            Date Signed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</si>
  <si>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</si>
  <si>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</si>
  <si>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</si>
  <si>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</si>
  <si>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</si>
  <si>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</si>
  <si>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</si>
  <si>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</si>
  <si>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</si>
  <si>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</si>
  <si>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</si>
  <si>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</si>
  <si>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</si>
  <si>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</si>
  <si>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</si>
  <si>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</si>
  <si>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</si>
  <si>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</si>
  <si>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</si>
  <si>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</si>
  <si>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</si>
  <si>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Person submitting</t>
  </si>
  <si>
    <t>Submitter</t>
  </si>
  <si>
    <t>University Classification</t>
  </si>
  <si>
    <t>Telephone (USM Business Only)</t>
  </si>
  <si>
    <t>Permission to Travel (All Conf, Conventions, Associations, and Meetings)</t>
  </si>
  <si>
    <t>USE:   (RT) Roundtrip     (OW) One Way</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</si>
  <si>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</si>
  <si>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</si>
  <si>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</si>
  <si>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</si>
  <si>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</si>
  <si>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</si>
  <si>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</si>
  <si>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</si>
  <si>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</si>
  <si>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</si>
  <si>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</si>
  <si>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CHARTFIELD INFO</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</si>
  <si>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</si>
  <si>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</si>
  <si>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</si>
  <si>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</si>
  <si>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</si>
  <si>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</si>
  <si>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</si>
  <si>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</si>
  <si>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</si>
  <si>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</si>
  <si>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</si>
  <si>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</si>
  <si>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</si>
  <si>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</si>
  <si>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</si>
  <si>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</si>
  <si>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</si>
  <si>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</si>
  <si>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</si>
  <si>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</si>
  <si>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By starting a new workbook for each trip, you will have the most current form reflecting updates in policies as well as rates for mileage.</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</si>
  <si>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</si>
  <si>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</si>
  <si>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</si>
  <si>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</si>
  <si>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</si>
  <si>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</si>
  <si>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</si>
  <si>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</si>
  <si>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</si>
  <si>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</si>
  <si>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</si>
  <si>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USM Empl #</t>
  </si>
  <si>
    <t>Location</t>
  </si>
  <si>
    <t xml:space="preserve">yes   </t>
  </si>
  <si>
    <t>Registration Fee</t>
  </si>
  <si>
    <t>EMPLOYEE NAME(S)</t>
  </si>
  <si>
    <t>Use drop down box to select your University Standing</t>
  </si>
  <si>
    <t>AMOUNT TO BE REIMBURSED</t>
  </si>
  <si>
    <t>AMOUNT DUE USM</t>
  </si>
  <si>
    <t>(If required - send to 5157)</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</si>
  <si>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</si>
  <si>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</si>
  <si>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</si>
  <si>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</si>
  <si>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</si>
  <si>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</si>
  <si>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</si>
  <si>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</si>
  <si>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</si>
  <si>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</si>
  <si>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</si>
  <si>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</si>
  <si>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</si>
  <si>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</si>
  <si>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</si>
  <si>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</si>
  <si>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</si>
  <si>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</si>
  <si>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 xml:space="preserve">http://www.usm.edu/procurement/travelmeals.html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</si>
  <si>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</si>
  <si>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</si>
  <si>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</si>
  <si>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</si>
  <si>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</si>
  <si>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</si>
  <si>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</si>
  <si>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</si>
  <si>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Name, title, relationship to program</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</si>
  <si>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</si>
  <si>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</si>
  <si>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</si>
  <si>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</si>
  <si>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</si>
  <si>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</si>
  <si>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</si>
  <si>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</si>
  <si>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</si>
  <si>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</si>
  <si>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</si>
  <si>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</si>
  <si>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 xml:space="preserve">Purpose of trip:
</t>
    </r>
    <r>
      <rPr>
        <b/>
        <sz val="12"/>
        <color indexed="10"/>
        <rFont val="Times New Roman"/>
        <family val="1"/>
      </rPr>
      <t>REQUIRED BY STATE</t>
    </r>
  </si>
  <si>
    <t>Select University Standing</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</si>
  <si>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</si>
  <si>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</si>
  <si>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</si>
  <si>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</si>
  <si>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</si>
  <si>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</si>
  <si>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</si>
  <si>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</si>
  <si>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</si>
  <si>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</si>
  <si>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</si>
  <si>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</si>
  <si>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</si>
  <si>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</si>
  <si>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1. MEALS AND LODGING</t>
  </si>
  <si>
    <t xml:space="preserve">2.TRAVEL BY PERSONAL VEHICLE </t>
  </si>
  <si>
    <t>3.TRAVEL BY PUBLIC CARRIER (Mode = Airfare, Bus, Train, etc)</t>
  </si>
  <si>
    <t>TOTAL MTM PAGE</t>
  </si>
  <si>
    <t xml:space="preserve">YOU CANNOT BE REIMBURSE FOR AN EXPENSE YOU DID NOT PAY FOR.   ONLY THE EMPLOYEE THAT PAID CAN BE REIMBURSED FOR EXPENSES IN THEIR NAME. </t>
  </si>
  <si>
    <t xml:space="preserve">Mileage reimbursement for driving a University Vehicle cannot be claimed. </t>
  </si>
  <si>
    <t>Use Rand-McNally mileage calculator link to determine mileage</t>
  </si>
  <si>
    <t>NO=You do not have a University Vehicle for use. Current Personal car rate is used.</t>
  </si>
  <si>
    <t>Did you have a working University vehicle available for use on this trip, but chose to drive your personal car?</t>
  </si>
  <si>
    <t>Enter Data to the right --&gt;&gt;</t>
  </si>
  <si>
    <t>Multi Trip Mileage (Overflow page, driving to lots of different locations)</t>
  </si>
  <si>
    <t>SS# IS REQUIRED TO SET YOU UP IN FINANCIAL SYSTEM FOR PAYMENT</t>
  </si>
  <si>
    <t>A W9 FORM REQUIRED FOR UNDERGRADUATE AND GRADUATE STUDENTS</t>
  </si>
  <si>
    <t>6) **Vice President/Provost                                                      Date</t>
  </si>
  <si>
    <t>7) **President/or Designee                                                       Date</t>
  </si>
  <si>
    <t xml:space="preserve">Campus  E-Mail </t>
  </si>
  <si>
    <t>YOUR ADVANCE DEADLINE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</si>
  <si>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</si>
  <si>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</si>
  <si>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</si>
  <si>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</si>
  <si>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</si>
  <si>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</si>
  <si>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</si>
  <si>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</si>
  <si>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</si>
  <si>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ADDITIONAL TRAVEL BY PERSONAL VEHICLE</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</si>
  <si>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</si>
  <si>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</si>
  <si>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</si>
  <si>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</si>
  <si>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</si>
  <si>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r>
      <t xml:space="preserve">Attach all </t>
    </r>
    <r>
      <rPr>
        <b/>
        <u/>
        <sz val="16"/>
        <color indexed="8"/>
        <rFont val="Arial Narrow"/>
        <family val="2"/>
      </rPr>
      <t xml:space="preserve">original itemized receipts </t>
    </r>
    <r>
      <rPr>
        <b/>
        <sz val="16"/>
        <color indexed="8"/>
        <rFont val="Arial Narrow"/>
        <family val="2"/>
      </rPr>
      <t>to this form and attach to a Travel Voucher or Employee Reimbursement Voucher</t>
    </r>
  </si>
  <si>
    <t xml:space="preserve">http://www.randmcnally.com/mileage-calculator.do </t>
  </si>
  <si>
    <t>Registration Fees (NOT PCARD)</t>
  </si>
  <si>
    <t xml:space="preserve">Other Expenses (attach note) </t>
  </si>
  <si>
    <t>Private Vehicle Mileage</t>
  </si>
  <si>
    <t>ADVANCE REQUEST</t>
  </si>
  <si>
    <t>Fuel, Taxi, Shuttle</t>
  </si>
  <si>
    <t>Max allowed is 80%</t>
  </si>
  <si>
    <t xml:space="preserve">Motel room Internet Charges </t>
  </si>
  <si>
    <t>Departure</t>
  </si>
  <si>
    <t>Arrival</t>
  </si>
  <si>
    <t>ATTACH CHECK AND SUBMIT TO TRAVEL OFFICE</t>
  </si>
  <si>
    <t>Employee Phone Number</t>
  </si>
  <si>
    <t>Employee's E-Mail</t>
  </si>
  <si>
    <t>Generated on :</t>
  </si>
  <si>
    <t xml:space="preserve">Name of Submitter: </t>
  </si>
  <si>
    <t>Rtl Car Fuel (org Receipt and Rental Receipt)</t>
  </si>
  <si>
    <t>THE FOLLOWING INFORMATION IS REQUIRED BY THE STATE OF MS .
FORM WILL BE RETURNED IF NOT COMPLETED.</t>
  </si>
  <si>
    <t xml:space="preserve"> Name must match Payroll Employee ID (No nicknames)</t>
  </si>
  <si>
    <t>Advance OI Number</t>
  </si>
  <si>
    <t>Advance Account Code</t>
  </si>
  <si>
    <t>AdvanceVoucher Number</t>
  </si>
  <si>
    <t>Date Processed</t>
  </si>
  <si>
    <t>ENTER GRAND TOTAL AT BOTTOM OF FORM</t>
  </si>
  <si>
    <t>1. List  Date, Time, Place of Entertainment and Bill Amount.(Itemize - do not combine)</t>
  </si>
  <si>
    <t xml:space="preserve">&lt;&lt;&lt;Enter the name of the Pcard holders name on the PTT. </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</si>
  <si>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</si>
  <si>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r>
      <t xml:space="preserve">Advances will not be issued to USM employees.
</t>
    </r>
    <r>
      <rPr>
        <b/>
        <u/>
        <sz val="13"/>
        <color indexed="10"/>
        <rFont val="Arial"/>
        <family val="2"/>
      </rPr>
      <t>EXCEPTIONS:</t>
    </r>
    <r>
      <rPr>
        <b/>
        <sz val="13"/>
        <color indexed="10"/>
        <rFont val="Arial"/>
        <family val="2"/>
      </rPr>
      <t xml:space="preserve">
&gt;&gt;International travel
&gt;&gt;Graduate or undergraduate student travel
&gt;&gt;Travel by team or large group </t>
    </r>
    <r>
      <rPr>
        <b/>
        <i/>
        <sz val="13"/>
        <rFont val="Arial"/>
        <family val="2"/>
      </rPr>
      <t xml:space="preserve">(One faculty or staff member traveling with undergraduate students.  A list of the students must 
     be attached to the Permission to Travel)
</t>
    </r>
    <r>
      <rPr>
        <b/>
        <i/>
        <sz val="13"/>
        <color indexed="10"/>
        <rFont val="Arial"/>
        <family val="2"/>
      </rPr>
      <t>&gt;&gt;</t>
    </r>
    <r>
      <rPr>
        <b/>
        <sz val="13"/>
        <color indexed="10"/>
        <rFont val="Arial"/>
        <family val="2"/>
      </rPr>
      <t xml:space="preserve">When the advance is serving to fund programs or research start-up operations, and is approved by the 
     Dean, VP, Associate Dean or Senior Financial Officer.
</t>
    </r>
    <r>
      <rPr>
        <b/>
        <i/>
        <sz val="13"/>
        <rFont val="Arial"/>
        <family val="2"/>
      </rPr>
      <t xml:space="preserve">
</t>
    </r>
    <r>
      <rPr>
        <b/>
        <sz val="13"/>
        <color indexed="10"/>
        <rFont val="Arial"/>
        <family val="2"/>
      </rPr>
      <t xml:space="preserve">If you answer yes to any of the above, complete the form, obtain required signatures and submit to travel </t>
    </r>
    <r>
      <rPr>
        <b/>
        <i/>
        <u/>
        <sz val="13"/>
        <color indexed="10"/>
        <rFont val="Arial"/>
        <family val="2"/>
      </rPr>
      <t>3 weeks prior to your departure date.</t>
    </r>
    <r>
      <rPr>
        <b/>
        <i/>
        <sz val="13"/>
        <rFont val="Arial"/>
        <family val="2"/>
      </rPr>
      <t xml:space="preserve">
</t>
    </r>
  </si>
  <si>
    <t>FAQ</t>
  </si>
  <si>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</si>
  <si>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</si>
  <si>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</si>
  <si>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</si>
  <si>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</si>
  <si>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The information entered on the "Start Here" page will be used to auto-populate each of the forms in this workbook.
This will save data entry time.</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</si>
  <si>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</si>
  <si>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</si>
  <si>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</si>
  <si>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</si>
  <si>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</si>
  <si>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</si>
  <si>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</si>
  <si>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</si>
  <si>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</si>
  <si>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Sponsored Prog Adm 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</si>
  <si>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</si>
  <si>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</si>
  <si>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</si>
  <si>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</si>
  <si>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</si>
  <si>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</si>
  <si>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</si>
  <si>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</si>
  <si>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</si>
  <si>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</si>
  <si>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</si>
  <si>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</si>
  <si>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</si>
  <si>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</si>
  <si>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Travel Office Use only</t>
  </si>
  <si>
    <t>USM Empl ID (See paycheck)</t>
  </si>
  <si>
    <r>
      <t>(FIRST PYMT ONLY)</t>
    </r>
    <r>
      <rPr>
        <b/>
        <sz val="11"/>
        <color indexed="8"/>
        <rFont val="Arial"/>
        <family val="2"/>
      </rPr>
      <t xml:space="preserve"> SS#</t>
    </r>
  </si>
  <si>
    <t>Dept Mail Box #</t>
  </si>
  <si>
    <t>Campus E-Mail Address</t>
  </si>
  <si>
    <t>Campus Dept. Phone #</t>
  </si>
  <si>
    <t>Employee completing form for traveler</t>
  </si>
  <si>
    <t>E-Mail employee completing form for traveler</t>
  </si>
  <si>
    <t>Phone # employee completing form for traveler</t>
  </si>
  <si>
    <t>Please read prior to completing this form</t>
  </si>
  <si>
    <t xml:space="preserve">Memo required if dates exceed conference/workshop official dates. </t>
  </si>
  <si>
    <t>AMT  FROM CHARTFIELD 1</t>
  </si>
  <si>
    <t>AMT FROM CHARTFIELD 2</t>
  </si>
  <si>
    <t>5) Travel Coordinator                                                                 Date</t>
  </si>
  <si>
    <t xml:space="preserve">  *Required for Domestic Travel;   **Next Higher Signature, No Employee can approve their own travel.</t>
  </si>
  <si>
    <t>Exception Advances require a Travel Advance Agreement completed and attached to the Permission to Travel.</t>
  </si>
  <si>
    <t>*Additional Approval (If Applicable)                                            Date</t>
  </si>
  <si>
    <t>Advance on PTT</t>
  </si>
  <si>
    <t>Total All Expenses</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</si>
  <si>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</si>
  <si>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</si>
  <si>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</si>
  <si>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</si>
  <si>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</si>
  <si>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</si>
  <si>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</si>
  <si>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 xml:space="preserve">This information does not print on the PTT only on the Travel Voucher. If this is group travel, also select group on the PTT. </t>
  </si>
  <si>
    <t>Signed Permission to Travel attached?</t>
  </si>
  <si>
    <t>SELECT YES OR NO if a PTT is required</t>
  </si>
  <si>
    <t>If Yes, attach a copy of your signed Permission to Travel</t>
  </si>
  <si>
    <t>AMOUNT REQUESTED</t>
  </si>
  <si>
    <r>
      <rPr>
        <b/>
        <sz val="12"/>
        <rFont val="Times New Roman"/>
        <family val="1"/>
      </rPr>
      <t>Advances must fit exception criteria (see policy)</t>
    </r>
    <r>
      <rPr>
        <sz val="12"/>
        <rFont val="Times New Roman"/>
        <family val="1"/>
      </rPr>
      <t xml:space="preserve"> If so, the Travel Advance Agreement must be completed and attached to the Permission to Travel.  Your exception must also be attached to PTT. </t>
    </r>
  </si>
  <si>
    <t>MUST HAVE SIGNATURE AUTHORITY SIGN FOR ALL BUDGET STRINGS USED!</t>
  </si>
  <si>
    <t>Location of Meeting/Event</t>
  </si>
  <si>
    <r>
      <rPr>
        <b/>
        <sz val="12"/>
        <color rgb="FFFF0000"/>
        <rFont val="Times New Roman"/>
        <family val="1"/>
      </rPr>
      <t xml:space="preserve">Brief </t>
    </r>
    <r>
      <rPr>
        <b/>
        <sz val="12"/>
        <color indexed="8"/>
        <rFont val="Times New Roman"/>
        <family val="1"/>
      </rPr>
      <t>Title of Meeting/Event
(Do not abbreviate)</t>
    </r>
  </si>
  <si>
    <t>To - City, State (roundtrip=RT)</t>
  </si>
  <si>
    <t>Max Payment on PTT</t>
  </si>
  <si>
    <t>Created on:</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</si>
  <si>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</si>
  <si>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</si>
  <si>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Destination:  (City, ST )                REQUIRED BY STATE</t>
  </si>
  <si>
    <t>Name used by Payroll/ Admissions</t>
  </si>
  <si>
    <t>Conference - Attach blocked room rate list to the Permission to Travel(A State requirement)</t>
  </si>
  <si>
    <t>4) Ofc. Of Research Admin. (if restricted funds are used-Box 5157)</t>
  </si>
  <si>
    <t xml:space="preserve">Add your comments/notes for travel below: </t>
  </si>
  <si>
    <t>SSN (Students required)</t>
  </si>
  <si>
    <t>REIMBURSEMENT</t>
  </si>
  <si>
    <t>TRAVEL USE ONLY</t>
  </si>
  <si>
    <t>1. PERSONAL MEALS AND LODGING                                          (Lodging required for meal reimbursement)</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</si>
  <si>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</si>
  <si>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</si>
  <si>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Ofc. Of Research Adm. Signature   (Box 5157)</t>
  </si>
  <si>
    <t xml:space="preserve">The attached receipts had no alcoholic beverages purchased on them.  _________ (Initials of person requesting reimbursement-REQUIRED) Alcohol will not be reimbursed. </t>
  </si>
  <si>
    <t>CHARGED TO PCARD</t>
  </si>
  <si>
    <r>
      <t>START DATE (</t>
    </r>
    <r>
      <rPr>
        <b/>
        <sz val="12"/>
        <color rgb="FFFF0000"/>
        <rFont val="Arial"/>
        <family val="2"/>
      </rPr>
      <t>MM /DD /YY</t>
    </r>
    <r>
      <rPr>
        <b/>
        <sz val="12"/>
        <rFont val="Arial"/>
        <family val="2"/>
      </rPr>
      <t>)</t>
    </r>
  </si>
  <si>
    <r>
      <t>END DATE  (</t>
    </r>
    <r>
      <rPr>
        <b/>
        <sz val="12"/>
        <color rgb="FFFF0000"/>
        <rFont val="Arial"/>
        <family val="2"/>
      </rPr>
      <t>MM/ DD/ YY</t>
    </r>
    <r>
      <rPr>
        <b/>
        <sz val="12"/>
        <rFont val="Arial"/>
        <family val="2"/>
      </rPr>
      <t>)</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</si>
  <si>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</si>
  <si>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r>
      <t xml:space="preserve">3. TRAVEL BY PUBLIC CARRIER            </t>
    </r>
    <r>
      <rPr>
        <b/>
        <sz val="9"/>
        <color theme="3"/>
        <rFont val="Arial Black"/>
        <family val="2"/>
      </rPr>
      <t>(Attach 2 cost comparisons to support lowest ticket was purchased)</t>
    </r>
  </si>
  <si>
    <t>_</t>
  </si>
  <si>
    <t>Select your department from the drop down list</t>
  </si>
  <si>
    <t xml:space="preserve">Enter your campus mail box number </t>
  </si>
  <si>
    <t>Admissions</t>
  </si>
  <si>
    <t>10H10</t>
  </si>
  <si>
    <t>10G10</t>
  </si>
  <si>
    <t>Select from list</t>
  </si>
  <si>
    <r>
      <t>&lt;--REQUIRED ONLY IF THIS IS YOUR FIRST TIME TO TRAVEL</t>
    </r>
    <r>
      <rPr>
        <b/>
        <sz val="12"/>
        <color rgb="FFFF0000"/>
        <rFont val="Arial"/>
        <family val="2"/>
      </rPr>
      <t xml:space="preserve"> </t>
    </r>
  </si>
  <si>
    <t>USE FOR RECRUITING ONLY</t>
  </si>
  <si>
    <t>RECRUITING ONLY</t>
  </si>
  <si>
    <t>PERMISSION TO TRAVEL</t>
  </si>
  <si>
    <t>2) Signature Authority                                                                Date</t>
  </si>
  <si>
    <t>1)  Employee Signature                                                               Date</t>
  </si>
  <si>
    <t>Select a signature name here =&gt;</t>
  </si>
  <si>
    <r>
      <t xml:space="preserve">2) *Chair or </t>
    </r>
    <r>
      <rPr>
        <u/>
        <sz val="9"/>
        <rFont val="Times New Roman"/>
        <family val="1"/>
      </rPr>
      <t>Next Higher</t>
    </r>
    <r>
      <rPr>
        <sz val="9"/>
        <rFont val="Times New Roman"/>
        <family val="1"/>
      </rPr>
      <t xml:space="preserve"> Expenditure Authority                   Date</t>
    </r>
  </si>
  <si>
    <t>Payment due to USM</t>
  </si>
  <si>
    <t>Select Rate</t>
  </si>
  <si>
    <t>MUST BE ATTACHED TO TV PAGE 1</t>
  </si>
  <si>
    <r>
      <rPr>
        <sz val="10"/>
        <color rgb="FFFF0000"/>
        <rFont val="Times New Roman"/>
        <family val="1"/>
      </rPr>
      <t>NO</t>
    </r>
    <r>
      <rPr>
        <sz val="10"/>
        <rFont val="Times New Roman"/>
        <family val="1"/>
      </rPr>
      <t>=You do not have a University Vehicle for use. Current car rate is used.</t>
    </r>
  </si>
  <si>
    <r>
      <t xml:space="preserve">Signature Authority Sign and </t>
    </r>
    <r>
      <rPr>
        <sz val="9"/>
        <color indexed="8"/>
        <rFont val="Times New Roman"/>
        <family val="1"/>
      </rPr>
      <t>Date</t>
    </r>
  </si>
  <si>
    <r>
      <t xml:space="preserve">*Employee Sign and </t>
    </r>
    <r>
      <rPr>
        <sz val="9"/>
        <color indexed="8"/>
        <rFont val="Times New Roman"/>
        <family val="1"/>
      </rPr>
      <t>Date</t>
    </r>
  </si>
  <si>
    <r>
      <t xml:space="preserve">Chair or Next Higher Sign and </t>
    </r>
    <r>
      <rPr>
        <sz val="9"/>
        <color indexed="8"/>
        <rFont val="Times New Roman"/>
        <family val="1"/>
      </rPr>
      <t>Date</t>
    </r>
  </si>
  <si>
    <t>Dept/School Name (SELECT)</t>
  </si>
  <si>
    <t xml:space="preserve">A PERMISSION TO TRAVEL FORM IS  REQUIRED IF AS AN EXCEPTION TO POLICY A TRAVEL ADVANCE IS REQUIRED.   </t>
  </si>
  <si>
    <t>Kate Howard</t>
  </si>
  <si>
    <t>SELECT NAME or BLANK LINE</t>
  </si>
  <si>
    <t>Advance Request Deadline</t>
  </si>
  <si>
    <t>If requesting a travel advance</t>
  </si>
  <si>
    <t xml:space="preserve">the PTT must be submitted to </t>
  </si>
  <si>
    <t>travel 3 weeks before start date</t>
  </si>
  <si>
    <t>(Signed Adv Agreement Required)</t>
  </si>
  <si>
    <t xml:space="preserve">ESTIMATED PERSONAL  EXPENSES </t>
  </si>
  <si>
    <t>EXPENSES ON PCARD</t>
  </si>
  <si>
    <t>PCARD HOLDER NAME</t>
  </si>
  <si>
    <t>PCARD expense cannot be claimed on your travel voucher.</t>
  </si>
  <si>
    <t>ADVANCE ISSUED AS</t>
  </si>
  <si>
    <t xml:space="preserve">1.)  Direct Deposit </t>
  </si>
  <si>
    <t>2.)  Paper Check mailed to box</t>
  </si>
  <si>
    <t>MAX ALLOWED PAYMENT</t>
  </si>
  <si>
    <t>Choose your choice</t>
  </si>
  <si>
    <t>#2 Issue Paper Ck</t>
  </si>
  <si>
    <t>#1 Issue ACH</t>
  </si>
  <si>
    <t>Identify lodging on voucher ( Family, Hotel(attach bill), comp'd)</t>
  </si>
  <si>
    <r>
      <t xml:space="preserve">If your registration fee and/or rental car was paid using the Pcard, </t>
    </r>
    <r>
      <rPr>
        <u/>
        <sz val="11"/>
        <rFont val="Times New Roman"/>
        <family val="1"/>
      </rPr>
      <t>DO NOT</t>
    </r>
    <r>
      <rPr>
        <sz val="11"/>
        <rFont val="Times New Roman"/>
        <family val="1"/>
      </rPr>
      <t xml:space="preserve"> included on this travel voucher.  </t>
    </r>
    <r>
      <rPr>
        <sz val="11"/>
        <color rgb="FFFF0000"/>
        <rFont val="Times New Roman"/>
        <family val="1"/>
      </rPr>
      <t>(See Pcard Instruction Tab)</t>
    </r>
  </si>
  <si>
    <t xml:space="preserve">(Pcard expense cannot be included on this voucher)     </t>
  </si>
  <si>
    <t>ADMISSIONS</t>
  </si>
  <si>
    <r>
      <t xml:space="preserve">4. OTHER EXPENSES  </t>
    </r>
    <r>
      <rPr>
        <sz val="9"/>
        <color theme="3"/>
        <rFont val="Arial Black"/>
        <family val="2"/>
      </rPr>
      <t xml:space="preserve">                              (Pcard expense cannot be included on this voucher)</t>
    </r>
    <r>
      <rPr>
        <i/>
        <sz val="9"/>
        <color indexed="8"/>
        <rFont val="Arial Black"/>
        <family val="2"/>
      </rPr>
      <t xml:space="preserve">                            </t>
    </r>
    <r>
      <rPr>
        <sz val="9"/>
        <color indexed="8"/>
        <rFont val="Arial Narrow"/>
        <family val="2"/>
      </rPr>
      <t/>
    </r>
  </si>
  <si>
    <t>Enter your Department ID number</t>
  </si>
  <si>
    <t>Enter your Fund number</t>
  </si>
  <si>
    <t>Enter your Program Code</t>
  </si>
  <si>
    <t>If you are using a GR or a DE#</t>
  </si>
  <si>
    <t>190005</t>
  </si>
  <si>
    <t>05000</t>
  </si>
  <si>
    <t xml:space="preserve">The signed Permission to Travel will be emailed back to the submitter.  If left blank it will be emailed back to the Traveler. Please make sure the email address entered is correct. </t>
  </si>
  <si>
    <t>Linda Dorsey</t>
  </si>
  <si>
    <t xml:space="preserve">Rental Car - original receipt (NOT ON PCARD) </t>
  </si>
  <si>
    <t xml:space="preserve">2. TRAVEL BY PERSONAL VEHICLE                                </t>
  </si>
  <si>
    <t xml:space="preserve">       </t>
  </si>
  <si>
    <t>266-5000</t>
  </si>
  <si>
    <r>
      <t xml:space="preserve">THE UNIVERSITY OF SOUTHERN MISSISSIPPI
    </t>
    </r>
    <r>
      <rPr>
        <b/>
        <sz val="13.5"/>
        <color rgb="FF0070C0"/>
        <rFont val="Times New Roman"/>
        <family val="1"/>
      </rPr>
      <t xml:space="preserve"> TRAVEL ADVANCE AGREEMENT   </t>
    </r>
    <r>
      <rPr>
        <b/>
        <sz val="13.5"/>
        <color indexed="8"/>
        <rFont val="Times New Roman"/>
        <family val="1"/>
      </rPr>
      <t xml:space="preserve">                              </t>
    </r>
    <r>
      <rPr>
        <b/>
        <u/>
        <sz val="13.5"/>
        <color theme="4"/>
        <rFont val="Times New Roman"/>
        <family val="1"/>
      </rPr>
      <t xml:space="preserve">                                             </t>
    </r>
    <r>
      <rPr>
        <b/>
        <sz val="13.5"/>
        <color indexed="8"/>
        <rFont val="Times New Roman"/>
        <family val="1"/>
      </rPr>
      <t xml:space="preserve">
                                                                                                                                                                                                                                                                                                                                      </t>
    </r>
  </si>
  <si>
    <t>RECRUITING ONLY TRAVEL VOUCHER</t>
  </si>
  <si>
    <t>YES=If you have a University Vehicle but choose to drive your personal car-Max Rate is .16c/mile</t>
  </si>
  <si>
    <r>
      <rPr>
        <b/>
        <sz val="20"/>
        <color rgb="FF0070C0"/>
        <rFont val="Arial Black"/>
        <family val="2"/>
      </rPr>
      <t xml:space="preserve">USM TRAVEL
BUSINESS RELATED                                                                                                                                         EXPENSE FORM
</t>
    </r>
    <r>
      <rPr>
        <b/>
        <sz val="20"/>
        <color indexed="8"/>
        <rFont val="Arial Black"/>
        <family val="2"/>
      </rPr>
      <t xml:space="preserve">                                                                                                                                                                                                                                                                                                                                      </t>
    </r>
  </si>
  <si>
    <t>*MEALS CANNOT EXCEED $40.00/DAY without an exception by Signature Authority</t>
  </si>
  <si>
    <t>Total Meals* ($40.00/max)</t>
  </si>
  <si>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</si>
  <si>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r>
      <rPr>
        <b/>
        <sz val="10"/>
        <color rgb="FFFF0000"/>
        <rFont val="Times New Roman"/>
        <family val="1"/>
      </rPr>
      <t>YES</t>
    </r>
    <r>
      <rPr>
        <b/>
        <sz val="10"/>
        <rFont val="Times New Roman"/>
        <family val="1"/>
      </rPr>
      <t>=If you have a University Vehicle but choose to drive your personal car. The Max Rate is then .18c/mile</t>
    </r>
  </si>
  <si>
    <t xml:space="preserve"> Mileage for driving a University Vehicle cannot be claimed. </t>
  </si>
  <si>
    <t>If you have any additional information about this trip that the travel office should know, you can type it into the comment area below the signatures or attach a memo.</t>
  </si>
  <si>
    <r>
      <t xml:space="preserve">Identify name of PCard holder on PTT.                                                                                                                                                                                                         </t>
    </r>
    <r>
      <rPr>
        <b/>
        <u/>
        <sz val="12"/>
        <color rgb="FFFF0000"/>
        <rFont val="Times New Roman"/>
        <family val="1"/>
      </rPr>
      <t>*IMPORTANT  -  PLEASE READ*</t>
    </r>
    <r>
      <rPr>
        <b/>
        <sz val="12"/>
        <color rgb="FFFF0000"/>
        <rFont val="Times New Roman"/>
        <family val="1"/>
      </rPr>
      <t xml:space="preserve">    </t>
    </r>
    <r>
      <rPr>
        <b/>
        <sz val="12"/>
        <rFont val="Times New Roman"/>
        <family val="1"/>
      </rPr>
      <t xml:space="preserve">                     </t>
    </r>
    <r>
      <rPr>
        <sz val="10"/>
        <rFont val="Times New Roman"/>
        <family val="1"/>
      </rPr>
      <t xml:space="preserve">                          The P-CARD can be used for Registration Fees. A signed </t>
    </r>
    <r>
      <rPr>
        <b/>
        <u/>
        <sz val="10"/>
        <rFont val="Times New Roman"/>
        <family val="1"/>
      </rPr>
      <t>PTT and Receipt</t>
    </r>
    <r>
      <rPr>
        <sz val="10"/>
        <rFont val="Times New Roman"/>
        <family val="1"/>
      </rPr>
      <t xml:space="preserve"> must be uploaded to Resolve. If the P-Card is not an option and the Registration is </t>
    </r>
    <r>
      <rPr>
        <b/>
        <u/>
        <sz val="10"/>
        <rFont val="Times New Roman"/>
        <family val="1"/>
      </rPr>
      <t>over $750.00</t>
    </r>
    <r>
      <rPr>
        <sz val="10"/>
        <rFont val="Times New Roman"/>
        <family val="1"/>
      </rPr>
      <t xml:space="preserve"> the employee can still submit a Check Request for the University to cut a check.  Please allow 3 weeks to process.                                                                                 </t>
    </r>
    <r>
      <rPr>
        <b/>
        <u/>
        <sz val="10"/>
        <color rgb="FFFF0000"/>
        <rFont val="Times New Roman"/>
        <family val="1"/>
      </rPr>
      <t>GROUPS</t>
    </r>
    <r>
      <rPr>
        <sz val="10"/>
        <color rgb="FFFF0000"/>
        <rFont val="Times New Roman"/>
        <family val="1"/>
      </rPr>
      <t xml:space="preserve">:                                                                                                                        </t>
    </r>
    <r>
      <rPr>
        <sz val="10"/>
        <rFont val="Times New Roman"/>
        <family val="1"/>
      </rPr>
      <t>If the P-Card is not an option submit a Check Request</t>
    </r>
    <r>
      <rPr>
        <sz val="10"/>
        <color rgb="FFFF0000"/>
        <rFont val="Times New Roman"/>
        <family val="1"/>
      </rPr>
      <t xml:space="preserve">.                                                                                               </t>
    </r>
    <r>
      <rPr>
        <sz val="10"/>
        <rFont val="Times New Roman"/>
        <family val="1"/>
      </rPr>
      <t xml:space="preserve">Attach a list with all employee names and I.D. numbers. Attach a list with all student names and I.D. numbers. List registration amount next to the name. The total  should match amount listed on the PTT.  NOTE: When using the P-Card, charges for additional non-allowable services, items or perks must be deducted. Inclusion will result in entire payment being disallowed and repayment of expenses. </t>
    </r>
  </si>
  <si>
    <r>
      <t>Returned Check Policy</t>
    </r>
    <r>
      <rPr>
        <b/>
        <sz val="12"/>
        <color indexed="8"/>
        <rFont val="Times New Roman"/>
        <family val="1"/>
      </rPr>
      <t xml:space="preserve">
If a check is returned to USM due to insufficient funds the employee will no longer qualify for future travel advances.
</t>
    </r>
  </si>
  <si>
    <r>
      <rPr>
        <b/>
        <sz val="12"/>
        <color theme="1"/>
        <rFont val="Times New Roman"/>
        <family val="1"/>
      </rPr>
      <t>IDENTIFY WHERE YOU STAYED TO CLAIM MEALS</t>
    </r>
    <r>
      <rPr>
        <sz val="10"/>
        <rFont val="Times New Roman"/>
        <family val="1"/>
      </rPr>
      <t xml:space="preserve">                                                                         </t>
    </r>
    <r>
      <rPr>
        <u/>
        <sz val="10"/>
        <rFont val="Times New Roman"/>
        <family val="1"/>
      </rPr>
      <t>Situations that may require an adjustment to pre-diem may include the following:</t>
    </r>
    <r>
      <rPr>
        <sz val="10"/>
        <rFont val="Times New Roman"/>
        <family val="1"/>
      </rPr>
      <t xml:space="preserve">
*Meals furnished as part of BREF
*Meals included in the registration fee or by the conference </t>
    </r>
  </si>
  <si>
    <t>*MEALS CANNOT EXCEED $40.00 per DAY without an exception by a Signature Authority</t>
  </si>
  <si>
    <r>
      <t xml:space="preserve">General phrases such as </t>
    </r>
    <r>
      <rPr>
        <b/>
        <i/>
        <sz val="18"/>
        <color indexed="8"/>
        <rFont val="Arial"/>
        <family val="2"/>
      </rPr>
      <t xml:space="preserve">"Entertainment Expenses" </t>
    </r>
    <r>
      <rPr>
        <b/>
        <sz val="18"/>
        <color indexed="8"/>
        <rFont val="Arial"/>
        <family val="2"/>
      </rPr>
      <t xml:space="preserve">and </t>
    </r>
    <r>
      <rPr>
        <b/>
        <i/>
        <sz val="18"/>
        <color indexed="8"/>
        <rFont val="Arial"/>
        <family val="2"/>
      </rPr>
      <t xml:space="preserve">"Business Lunch" </t>
    </r>
    <r>
      <rPr>
        <b/>
        <sz val="18"/>
        <color indexed="8"/>
        <rFont val="Arial"/>
        <family val="2"/>
      </rPr>
      <t>are not adequate explanations and will be returned, thereby delaying reimbursement.</t>
    </r>
  </si>
  <si>
    <t xml:space="preserve">This form must be completed when business entertainment expenses have been incurred for the University.  </t>
  </si>
  <si>
    <t>CHECK REQUEST</t>
  </si>
  <si>
    <t>CHECK REQUESTS THAT DO NOT ALLOW 3 WEEKS 
TO PROCESS WILL BE RETURNED TO THE DEPARTMENT.</t>
  </si>
  <si>
    <r>
      <t xml:space="preserve">we cannot guarantee that the check will arrive in time.  </t>
    </r>
    <r>
      <rPr>
        <b/>
        <u/>
        <sz val="12"/>
        <rFont val="Times New Roman"/>
        <family val="1"/>
      </rPr>
      <t>You need to allow 3 weeks</t>
    </r>
  </si>
  <si>
    <r>
      <rPr>
        <b/>
        <i/>
        <u/>
        <sz val="18"/>
        <color rgb="FFFF0000"/>
        <rFont val="Times New Roman"/>
        <family val="1"/>
      </rPr>
      <t>Regarding Direct Deposit</t>
    </r>
    <r>
      <rPr>
        <b/>
        <i/>
        <sz val="12"/>
        <rFont val="Times New Roman"/>
        <family val="1"/>
      </rPr>
      <t xml:space="preserve">: Deposits will be made to the same bank and account as your payroll. There is no exception. </t>
    </r>
  </si>
  <si>
    <t>This workbook will contain all of the forms necessary to receive approval and file for reimbursements. By combining all forms in one book, it should be easier to keep corresponding records together.  Start a new workbook for each trip.</t>
  </si>
  <si>
    <r>
      <t xml:space="preserve">The individual being paid on this form must be an employee of the University of Southern Mississippi.  An employee is someone that receives bi-weekly, monthly or single payment payroll checks from USM.  If the individual received a check from Accounts Payable for services, then they are not an employee of USM and reimbursements should be done on a Remittance Voucher.
</t>
    </r>
    <r>
      <rPr>
        <i/>
        <u/>
        <sz val="10"/>
        <color indexed="10"/>
        <rFont val="Arial"/>
        <family val="2"/>
      </rPr>
      <t xml:space="preserve">EXCEPTIONS: </t>
    </r>
    <r>
      <rPr>
        <sz val="10"/>
        <color indexed="8"/>
        <rFont val="Arial"/>
        <family val="2"/>
      </rPr>
      <t xml:space="preserve">
</t>
    </r>
    <r>
      <rPr>
        <sz val="10"/>
        <color indexed="10"/>
        <rFont val="Arial"/>
        <family val="2"/>
      </rPr>
      <t>USM Grad students</t>
    </r>
    <r>
      <rPr>
        <sz val="10"/>
        <color indexed="8"/>
        <rFont val="Arial"/>
        <family val="2"/>
      </rPr>
      <t xml:space="preserve"> must complete travel forms for reimbursement of any travel (required by State).
</t>
    </r>
    <r>
      <rPr>
        <sz val="10"/>
        <color indexed="10"/>
        <rFont val="Arial"/>
        <family val="2"/>
      </rPr>
      <t>Undergraduate students</t>
    </r>
    <r>
      <rPr>
        <sz val="10"/>
        <color indexed="8"/>
        <rFont val="Arial"/>
        <family val="2"/>
      </rPr>
      <t xml:space="preserve"> can be reimbursed by Accounts Payable when expensed on your budget as Contractual Services or by Travel when expensed on your budget as Travel.</t>
    </r>
  </si>
  <si>
    <t>IT IS THE EMPLOYEE'S RESPONSIBILITY TO OBTAIN THE SIGNATURES.</t>
  </si>
  <si>
    <t>YOU MUST HAVE SIGNATURE AUTHORITY FOR ALL BUDGET STRINGS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</si>
</sst>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 numFmtId="173" formatCode="0.000"/>
    <numFmt numFmtId="174" formatCode="&quot;$&quot;#,##0.000_);\(&quot;$&quot;#,##0.000\)"/>
  </numFmts>
  <fonts count="265"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i/>
      <sz val="9"/>
      <color indexed="8"/>
      <name val="Times New Roman"/>
      <family val="1"/>
    </font>
    <font>
      <b/>
      <sz val="8.5"/>
      <color indexed="8"/>
      <name val="Times New Roman"/>
      <family val="1"/>
    </font>
    <font>
      <b/>
      <sz val="7"/>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12"/>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12"/>
      <color indexed="8"/>
      <name val="Arial"/>
      <family val="2"/>
    </font>
    <font>
      <b/>
      <sz val="12"/>
      <color indexed="10"/>
      <name val="Arial"/>
      <family val="2"/>
    </font>
    <font>
      <b/>
      <u/>
      <sz val="14"/>
      <name val="Arial"/>
      <family val="2"/>
    </font>
    <font>
      <sz val="10"/>
      <color indexed="22"/>
      <name val="Times New Roman"/>
      <family val="1"/>
    </font>
    <font>
      <sz val="9"/>
      <name val="Times New Roman"/>
      <family val="1"/>
    </font>
    <font>
      <b/>
      <sz val="14"/>
      <color indexed="10"/>
      <name val="Arial Rounded MT Bold"/>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sz val="10"/>
      <color indexed="10"/>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4"/>
      <color indexed="8"/>
      <name val="Arial"/>
      <family val="2"/>
    </font>
    <font>
      <b/>
      <i/>
      <sz val="14"/>
      <color indexed="10"/>
      <name val="Arial"/>
      <family val="2"/>
    </font>
    <font>
      <b/>
      <sz val="13"/>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i/>
      <sz val="12"/>
      <color indexed="8"/>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b/>
      <i/>
      <sz val="13"/>
      <name val="Arial"/>
      <family val="2"/>
    </font>
    <font>
      <b/>
      <i/>
      <u/>
      <sz val="13"/>
      <color indexed="10"/>
      <name val="Arial"/>
      <family val="2"/>
    </font>
    <font>
      <b/>
      <u/>
      <sz val="13"/>
      <color indexed="10"/>
      <name val="Arial"/>
      <family val="2"/>
    </font>
    <font>
      <b/>
      <i/>
      <sz val="13"/>
      <color indexed="10"/>
      <name val="Arial"/>
      <family val="2"/>
    </font>
    <font>
      <sz val="16"/>
      <color indexed="8"/>
      <name val="Arial"/>
      <family val="2"/>
    </font>
    <font>
      <sz val="16"/>
      <color indexed="10"/>
      <name val="Arial"/>
      <family val="2"/>
    </font>
    <font>
      <b/>
      <sz val="14"/>
      <color indexed="12"/>
      <name val="Arial"/>
      <family val="2"/>
    </font>
    <font>
      <sz val="16"/>
      <name val="Arial"/>
      <family val="2"/>
    </font>
    <font>
      <b/>
      <sz val="18"/>
      <color indexed="8"/>
      <name val="Arial"/>
      <family val="2"/>
    </font>
    <font>
      <b/>
      <sz val="11"/>
      <name val="Arial"/>
      <family val="2"/>
    </font>
    <font>
      <b/>
      <i/>
      <sz val="18"/>
      <color indexed="8"/>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b/>
      <i/>
      <sz val="9"/>
      <name val="Arial"/>
      <family val="2"/>
    </font>
    <font>
      <i/>
      <sz val="10"/>
      <color indexed="8"/>
      <name val="Arial"/>
      <family val="2"/>
    </font>
    <font>
      <i/>
      <sz val="8"/>
      <name val="Arial"/>
      <family val="2"/>
    </font>
    <font>
      <b/>
      <i/>
      <sz val="12"/>
      <color indexed="12"/>
      <name val="Arial"/>
      <family val="2"/>
    </font>
    <font>
      <sz val="11"/>
      <color rgb="FF9C6500"/>
      <name val="Calibri"/>
      <family val="2"/>
      <scheme val="minor"/>
    </font>
    <font>
      <b/>
      <sz val="10"/>
      <name val="Arial Narrow"/>
      <family val="2"/>
    </font>
    <font>
      <sz val="10"/>
      <name val="Arial"/>
      <family val="2"/>
    </font>
    <font>
      <b/>
      <sz val="10"/>
      <name val="Comic Sans MS"/>
      <family val="4"/>
    </font>
    <font>
      <sz val="9"/>
      <color indexed="8"/>
      <name val="Arial Black"/>
      <family val="2"/>
    </font>
    <font>
      <i/>
      <sz val="9"/>
      <color indexed="8"/>
      <name val="Arial Black"/>
      <family val="2"/>
    </font>
    <font>
      <sz val="10"/>
      <color indexed="10"/>
      <name val="Tahoma"/>
      <family val="2"/>
    </font>
    <font>
      <b/>
      <i/>
      <sz val="10"/>
      <name val="Times New Roman"/>
      <family val="1"/>
    </font>
    <font>
      <u/>
      <sz val="10"/>
      <name val="Times New Roman"/>
      <family val="1"/>
    </font>
    <font>
      <b/>
      <sz val="16"/>
      <name val="Times New Roman"/>
      <family val="1"/>
    </font>
    <font>
      <b/>
      <u/>
      <sz val="10"/>
      <name val="Times New Roman"/>
      <family val="1"/>
    </font>
    <font>
      <b/>
      <sz val="16"/>
      <name val="Arial Black"/>
      <family val="2"/>
    </font>
    <font>
      <b/>
      <sz val="10"/>
      <color rgb="FFFF0000"/>
      <name val="Times New Roman"/>
      <family val="1"/>
    </font>
    <font>
      <u/>
      <sz val="10"/>
      <name val="Arial"/>
      <family val="2"/>
    </font>
    <font>
      <i/>
      <sz val="7"/>
      <color indexed="8"/>
      <name val="Times New Roman"/>
      <family val="1"/>
    </font>
    <font>
      <b/>
      <sz val="9"/>
      <color indexed="10"/>
      <name val="Arial"/>
      <family val="2"/>
    </font>
    <font>
      <b/>
      <sz val="9"/>
      <color rgb="FF0070C0"/>
      <name val="Arial Narrow"/>
      <family val="2"/>
    </font>
    <font>
      <b/>
      <sz val="10"/>
      <color rgb="FF0070C0"/>
      <name val="Arial"/>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u/>
      <sz val="12"/>
      <color indexed="8"/>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16"/>
      <color indexed="10"/>
      <name val="Times New Roman"/>
      <family val="1"/>
    </font>
    <font>
      <b/>
      <u/>
      <sz val="9"/>
      <color indexed="10"/>
      <name val="Times New Roman"/>
      <family val="1"/>
    </font>
    <font>
      <b/>
      <sz val="12"/>
      <color theme="3" tint="-0.249977111117893"/>
      <name val="Times New Roman"/>
      <family val="1"/>
    </font>
    <font>
      <b/>
      <sz val="16"/>
      <color indexed="8"/>
      <name val="Arial Narrow"/>
      <family val="2"/>
    </font>
    <font>
      <b/>
      <u/>
      <sz val="16"/>
      <color indexed="8"/>
      <name val="Arial Narrow"/>
      <family val="2"/>
    </font>
    <font>
      <u/>
      <sz val="18"/>
      <color indexed="8"/>
      <name val="Times New Roman"/>
      <family val="1"/>
    </font>
    <font>
      <b/>
      <u/>
      <sz val="10"/>
      <color rgb="FFFF0000"/>
      <name val="Times New Roman"/>
      <family val="1"/>
    </font>
    <font>
      <sz val="11"/>
      <color indexed="8"/>
      <name val="Arial Narrow"/>
      <family val="2"/>
    </font>
    <font>
      <b/>
      <i/>
      <sz val="10"/>
      <color indexed="8"/>
      <name val="Times New Roman"/>
      <family val="1"/>
    </font>
    <font>
      <u/>
      <sz val="9"/>
      <color indexed="8"/>
      <name val="Arial"/>
      <family val="2"/>
    </font>
    <font>
      <b/>
      <sz val="9"/>
      <color rgb="FF0070C0"/>
      <name val="Times New Roman"/>
      <family val="1"/>
    </font>
    <font>
      <b/>
      <u/>
      <sz val="14"/>
      <color rgb="FFFF0000"/>
      <name val="Arial Black"/>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b/>
      <i/>
      <u/>
      <sz val="12"/>
      <color indexed="8"/>
      <name val="Times New Roman"/>
      <family val="1"/>
    </font>
    <font>
      <sz val="10"/>
      <color rgb="FFFF0000"/>
      <name val="Times New Roman"/>
      <family val="1"/>
    </font>
    <font>
      <sz val="12"/>
      <color indexed="10"/>
      <name val="Arial"/>
      <family val="2"/>
    </font>
    <font>
      <b/>
      <u/>
      <sz val="14"/>
      <color indexed="8"/>
      <name val="Arial"/>
      <family val="2"/>
    </font>
    <font>
      <b/>
      <sz val="11"/>
      <color indexed="8"/>
      <name val="Arial Narrow"/>
      <family val="2"/>
    </font>
    <font>
      <b/>
      <sz val="12"/>
      <color rgb="FFFF0000"/>
      <name val="Times New Roman"/>
      <family val="1"/>
    </font>
    <font>
      <b/>
      <sz val="12"/>
      <color indexed="8"/>
      <name val="Arial Narrow"/>
      <family val="2"/>
    </font>
    <font>
      <sz val="10"/>
      <color indexed="8"/>
      <name val="Arial Narrow"/>
      <family val="2"/>
    </font>
    <font>
      <b/>
      <u/>
      <sz val="12"/>
      <name val="Arial"/>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0"/>
      <color indexed="12"/>
      <name val="Arial"/>
      <family val="2"/>
    </font>
    <font>
      <sz val="10"/>
      <color indexed="12"/>
      <name val="Arial Narrow"/>
      <family val="2"/>
    </font>
    <font>
      <b/>
      <sz val="10"/>
      <color indexed="8"/>
      <name val="Tahoma"/>
      <family val="2"/>
    </font>
    <font>
      <i/>
      <u/>
      <sz val="7"/>
      <color indexed="8"/>
      <name val="Times New Roman"/>
      <family val="1"/>
    </font>
    <font>
      <u/>
      <sz val="8"/>
      <color indexed="8"/>
      <name val="Arial Narrow"/>
      <family val="2"/>
    </font>
    <font>
      <sz val="6"/>
      <color indexed="8"/>
      <name val="Times New Roman"/>
      <family val="1"/>
    </font>
    <font>
      <u/>
      <sz val="10"/>
      <color indexed="8"/>
      <name val="Times New Roman"/>
      <family val="1"/>
    </font>
    <font>
      <b/>
      <u/>
      <sz val="12"/>
      <color rgb="FFFF0000"/>
      <name val="Times New Roman"/>
      <family val="1"/>
    </font>
    <font>
      <b/>
      <sz val="9"/>
      <color rgb="FFFF0000"/>
      <name val="Times New Roman"/>
      <family val="1"/>
    </font>
    <font>
      <b/>
      <sz val="8"/>
      <color rgb="FFFF0000"/>
      <name val="Times New Roman"/>
      <family val="1"/>
    </font>
    <font>
      <sz val="9"/>
      <color indexed="8"/>
      <name val="Arial Narrow"/>
      <family val="2"/>
    </font>
    <font>
      <sz val="9"/>
      <color indexed="81"/>
      <name val="Tahoma"/>
      <family val="2"/>
    </font>
    <font>
      <b/>
      <sz val="9"/>
      <color indexed="81"/>
      <name val="Tahoma"/>
      <family val="2"/>
    </font>
    <font>
      <b/>
      <i/>
      <sz val="12"/>
      <name val="Times New Roman"/>
      <family val="1"/>
    </font>
    <font>
      <i/>
      <sz val="12"/>
      <color indexed="8"/>
      <name val="Arial Narrow"/>
      <family val="2"/>
    </font>
    <font>
      <i/>
      <sz val="12"/>
      <color indexed="8"/>
      <name val="Arial"/>
      <family val="2"/>
    </font>
    <font>
      <i/>
      <sz val="12"/>
      <name val="Arial"/>
      <family val="2"/>
    </font>
    <font>
      <b/>
      <sz val="11"/>
      <color indexed="10"/>
      <name val="Times New Roman"/>
      <family val="1"/>
    </font>
    <font>
      <b/>
      <sz val="12"/>
      <color theme="1"/>
      <name val="Times New Roman"/>
      <family val="1"/>
    </font>
    <font>
      <b/>
      <u/>
      <sz val="12"/>
      <color indexed="8"/>
      <name val="Times New Roman"/>
      <family val="1"/>
    </font>
    <font>
      <b/>
      <sz val="16"/>
      <color rgb="FFFF0000"/>
      <name val="Times New Roman"/>
      <family val="1"/>
    </font>
    <font>
      <b/>
      <u/>
      <sz val="16"/>
      <color indexed="8"/>
      <name val="Times New Roman"/>
      <family val="1"/>
    </font>
    <font>
      <b/>
      <sz val="8"/>
      <color theme="1"/>
      <name val="Arial"/>
      <family val="2"/>
    </font>
    <font>
      <b/>
      <sz val="9"/>
      <color theme="1"/>
      <name val="Arial Narrow"/>
      <family val="2"/>
    </font>
    <font>
      <b/>
      <i/>
      <u/>
      <sz val="18"/>
      <color rgb="FFFF0000"/>
      <name val="Times New Roman"/>
      <family val="1"/>
    </font>
    <font>
      <b/>
      <u val="singleAccounting"/>
      <sz val="12"/>
      <color indexed="8"/>
      <name val="Times New Roman"/>
      <family val="1"/>
    </font>
    <font>
      <sz val="7"/>
      <color indexed="8"/>
      <name val="Arial Narrow"/>
      <family val="2"/>
    </font>
    <font>
      <b/>
      <sz val="14"/>
      <color rgb="FFFF0000"/>
      <name val="Times New Roman"/>
      <family val="1"/>
    </font>
    <font>
      <b/>
      <u/>
      <sz val="11"/>
      <color rgb="FFFF0000"/>
      <name val="Times New Roman"/>
      <family val="1"/>
    </font>
    <font>
      <b/>
      <sz val="9"/>
      <color rgb="FFFF0000"/>
      <name val="Arial Black"/>
      <family val="2"/>
    </font>
    <font>
      <b/>
      <sz val="14"/>
      <color theme="5"/>
      <name val="Times New Roman"/>
      <family val="1"/>
    </font>
    <font>
      <sz val="12"/>
      <color rgb="FFFF0000"/>
      <name val="Arial"/>
      <family val="2"/>
    </font>
    <font>
      <b/>
      <i/>
      <sz val="11"/>
      <name val="Times New Roman"/>
      <family val="1"/>
    </font>
    <font>
      <b/>
      <sz val="12"/>
      <color theme="1"/>
      <name val="Arial"/>
      <family val="2"/>
    </font>
    <font>
      <b/>
      <sz val="9"/>
      <color theme="3"/>
      <name val="Arial Black"/>
      <family val="2"/>
    </font>
    <font>
      <sz val="9"/>
      <color theme="3"/>
      <name val="Arial Black"/>
      <family val="2"/>
    </font>
    <font>
      <b/>
      <u/>
      <sz val="12"/>
      <color rgb="FFFF0000"/>
      <name val="Arial"/>
      <family val="2"/>
    </font>
    <font>
      <b/>
      <sz val="9"/>
      <color rgb="FFFF0000"/>
      <name val="Arial"/>
      <family val="2"/>
    </font>
    <font>
      <u/>
      <sz val="11"/>
      <name val="Arial"/>
      <family val="2"/>
    </font>
    <font>
      <sz val="8"/>
      <color indexed="10"/>
      <name val="Comic Sans MS"/>
      <family val="4"/>
    </font>
    <font>
      <sz val="10"/>
      <color indexed="10"/>
      <name val="Comic Sans MS"/>
      <family val="4"/>
    </font>
    <font>
      <i/>
      <u/>
      <sz val="10"/>
      <color indexed="10"/>
      <name val="Arial"/>
      <family val="2"/>
    </font>
    <font>
      <sz val="10"/>
      <color indexed="10"/>
      <name val="Arial"/>
      <family val="2"/>
    </font>
    <font>
      <b/>
      <sz val="18"/>
      <color theme="3" tint="0.39997558519241921"/>
      <name val="Arial"/>
      <family val="2"/>
    </font>
    <font>
      <sz val="16"/>
      <color theme="1"/>
      <name val="Arial"/>
      <family val="2"/>
    </font>
    <font>
      <u/>
      <sz val="9"/>
      <name val="Times New Roman"/>
      <family val="1"/>
    </font>
    <font>
      <i/>
      <sz val="9"/>
      <color rgb="FFFF0000"/>
      <name val="Times New Roman"/>
      <family val="1"/>
    </font>
    <font>
      <u/>
      <sz val="12"/>
      <name val="Arial Black"/>
      <family val="2"/>
    </font>
    <font>
      <b/>
      <u/>
      <sz val="13.5"/>
      <color theme="4"/>
      <name val="Times New Roman"/>
      <family val="1"/>
    </font>
    <font>
      <b/>
      <i/>
      <u/>
      <sz val="9"/>
      <color theme="4"/>
      <name val="Times New Roman"/>
      <family val="1"/>
    </font>
    <font>
      <b/>
      <sz val="13"/>
      <color theme="4"/>
      <name val="Times New Roman"/>
      <family val="1"/>
    </font>
    <font>
      <u/>
      <sz val="10"/>
      <color indexed="12"/>
      <name val="Times New Roman"/>
      <family val="1"/>
    </font>
    <font>
      <b/>
      <i/>
      <sz val="10"/>
      <color theme="3" tint="0.39997558519241921"/>
      <name val="Times New Roman"/>
      <family val="1"/>
    </font>
    <font>
      <b/>
      <sz val="16"/>
      <color theme="1"/>
      <name val="Arial Black"/>
      <family val="2"/>
    </font>
    <font>
      <u/>
      <sz val="10"/>
      <color rgb="FFFF0000"/>
      <name val="Times New Roman"/>
      <family val="1"/>
    </font>
    <font>
      <b/>
      <u/>
      <sz val="10"/>
      <color indexed="8"/>
      <name val="Arial"/>
      <family val="2"/>
    </font>
    <font>
      <sz val="12"/>
      <color indexed="12"/>
      <name val="Arial Narrow"/>
      <family val="2"/>
    </font>
    <font>
      <u/>
      <sz val="12"/>
      <color indexed="12"/>
      <name val="Arial Narrow"/>
      <family val="2"/>
    </font>
    <font>
      <sz val="14"/>
      <color rgb="FFFF0000"/>
      <name val="Times New Roman"/>
      <family val="1"/>
    </font>
    <font>
      <b/>
      <sz val="14"/>
      <color theme="3"/>
      <name val="Arial Narrow"/>
      <family val="2"/>
    </font>
    <font>
      <sz val="12"/>
      <color indexed="8"/>
      <name val="Arial Narrow"/>
      <family val="2"/>
    </font>
    <font>
      <b/>
      <sz val="9"/>
      <name val="Arial Narrow"/>
      <family val="2"/>
    </font>
    <font>
      <b/>
      <sz val="10.5"/>
      <color rgb="FF002060"/>
      <name val="Arial Narrow"/>
      <family val="2"/>
    </font>
    <font>
      <u/>
      <sz val="11"/>
      <color indexed="8"/>
      <name val="Times New Roman"/>
      <family val="1"/>
    </font>
    <font>
      <sz val="14"/>
      <color indexed="8"/>
      <name val="Times New Roman"/>
      <family val="1"/>
    </font>
    <font>
      <sz val="10"/>
      <color indexed="8"/>
      <name val="Times"/>
    </font>
    <font>
      <sz val="11"/>
      <name val="Times New Roman"/>
      <family val="1"/>
    </font>
    <font>
      <u/>
      <sz val="11"/>
      <name val="Times New Roman"/>
      <family val="1"/>
    </font>
    <font>
      <sz val="11"/>
      <color rgb="FFFF0000"/>
      <name val="Times New Roman"/>
      <family val="1"/>
    </font>
    <font>
      <sz val="8"/>
      <color theme="0" tint="-0.499984740745262"/>
      <name val="Tahoma"/>
      <family val="2"/>
    </font>
    <font>
      <sz val="10"/>
      <color theme="0" tint="-0.499984740745262"/>
      <name val="Times New Roman"/>
      <family val="1"/>
    </font>
    <font>
      <sz val="8"/>
      <color theme="0" tint="-0.499984740745262"/>
      <name val="Times New Roman"/>
      <family val="1"/>
    </font>
    <font>
      <sz val="8"/>
      <color theme="0" tint="-0.249977111117893"/>
      <name val="Tahoma"/>
      <family val="2"/>
    </font>
    <font>
      <sz val="10"/>
      <color theme="0" tint="-0.249977111117893"/>
      <name val="Times New Roman"/>
      <family val="1"/>
    </font>
    <font>
      <sz val="8"/>
      <color theme="0" tint="-0.249977111117893"/>
      <name val="Times New Roman"/>
      <family val="1"/>
    </font>
    <font>
      <sz val="10"/>
      <color theme="0" tint="-0.249977111117893"/>
      <name val="Arial"/>
      <family val="2"/>
    </font>
    <font>
      <b/>
      <sz val="13.5"/>
      <color rgb="FF0070C0"/>
      <name val="Times New Roman"/>
      <family val="1"/>
    </font>
    <font>
      <b/>
      <sz val="16"/>
      <color rgb="FF0070C0"/>
      <name val="Arial Black"/>
      <family val="2"/>
    </font>
    <font>
      <sz val="14"/>
      <name val="Arial Black"/>
      <family val="2"/>
    </font>
    <font>
      <b/>
      <sz val="20"/>
      <color rgb="FF0070C0"/>
      <name val="Arial Black"/>
      <family val="2"/>
    </font>
  </fonts>
  <fills count="27">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0"/>
        <bgColor indexed="64"/>
      </patternFill>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2F2F2"/>
        <bgColor indexed="64"/>
      </patternFill>
    </fill>
    <fill>
      <patternFill patternType="solid">
        <fgColor rgb="FFFBFBFB"/>
        <bgColor indexed="64"/>
      </patternFill>
    </fill>
    <fill>
      <patternFill patternType="solid">
        <fgColor rgb="FFFFC000"/>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22"/>
      </left>
      <right/>
      <top style="thin">
        <color indexed="22"/>
      </top>
      <bottom style="thin">
        <color indexed="22"/>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1" fillId="0" borderId="0"/>
    <xf numFmtId="0" fontId="117" fillId="15" borderId="0" applyNumberFormat="0" applyBorder="0" applyAlignment="0" applyProtection="0"/>
    <xf numFmtId="0" fontId="119" fillId="0" borderId="0"/>
    <xf numFmtId="0" fontId="1" fillId="0" borderId="0"/>
  </cellStyleXfs>
  <cellXfs count="1193">
    <xf numFmtId="0" fontId="0" fillId="0" borderId="0" xfId="0"/>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7" fillId="0" borderId="0" xfId="0" applyFont="1" applyAlignment="1">
      <alignment vertical="top"/>
    </xf>
    <xf numFmtId="0" fontId="11" fillId="0" borderId="0" xfId="0" applyFont="1" applyBorder="1"/>
    <xf numFmtId="0" fontId="11" fillId="0" borderId="0" xfId="0" applyFont="1" applyBorder="1" applyAlignment="1">
      <alignment horizontal="right"/>
    </xf>
    <xf numFmtId="0" fontId="2" fillId="0" borderId="0" xfId="0" applyFont="1" applyBorder="1" applyAlignment="1" applyProtection="1">
      <alignment vertical="top"/>
    </xf>
    <xf numFmtId="44" fontId="17" fillId="0" borderId="0" xfId="0" applyNumberFormat="1" applyFont="1" applyFill="1" applyBorder="1" applyAlignment="1">
      <alignment vertical="top"/>
    </xf>
    <xf numFmtId="0" fontId="27" fillId="0" borderId="0" xfId="0" applyFont="1" applyFill="1" applyAlignment="1">
      <alignment vertical="top"/>
    </xf>
    <xf numFmtId="0" fontId="27" fillId="0" borderId="0" xfId="0" applyFont="1" applyAlignment="1">
      <alignment vertical="center"/>
    </xf>
    <xf numFmtId="0" fontId="27" fillId="0" borderId="0" xfId="0" applyFont="1"/>
    <xf numFmtId="0" fontId="27" fillId="0" borderId="0" xfId="0" applyFont="1" applyAlignment="1">
      <alignment horizontal="center"/>
    </xf>
    <xf numFmtId="0" fontId="15" fillId="0" borderId="8" xfId="0" applyFont="1" applyBorder="1" applyAlignment="1">
      <alignment horizontal="right" vertical="center"/>
    </xf>
    <xf numFmtId="0" fontId="11" fillId="0" borderId="11" xfId="0" applyFont="1" applyBorder="1" applyAlignment="1" applyProtection="1">
      <alignment horizontal="left" vertical="top" shrinkToFit="1"/>
      <protection locked="0"/>
    </xf>
    <xf numFmtId="0" fontId="20" fillId="0" borderId="0" xfId="0" applyFont="1" applyAlignment="1">
      <alignment wrapText="1"/>
    </xf>
    <xf numFmtId="0" fontId="20" fillId="0" borderId="0" xfId="0" applyFont="1"/>
    <xf numFmtId="0" fontId="38" fillId="0" borderId="0" xfId="0" applyFont="1"/>
    <xf numFmtId="0" fontId="39" fillId="0" borderId="0" xfId="0" applyFont="1" applyAlignment="1">
      <alignment horizontal="center"/>
    </xf>
    <xf numFmtId="0" fontId="39" fillId="0" borderId="0" xfId="0" applyFont="1"/>
    <xf numFmtId="0" fontId="27" fillId="0" borderId="0" xfId="0" applyFont="1" applyAlignment="1">
      <alignment horizontal="center" vertical="center"/>
    </xf>
    <xf numFmtId="0" fontId="15" fillId="0" borderId="17" xfId="0" applyFont="1" applyBorder="1" applyAlignment="1">
      <alignment horizontal="right" vertical="center" shrinkToFit="1"/>
    </xf>
    <xf numFmtId="0" fontId="43" fillId="5" borderId="0" xfId="0" applyFont="1" applyFill="1"/>
    <xf numFmtId="0" fontId="9" fillId="5" borderId="0" xfId="0" applyFont="1" applyFill="1"/>
    <xf numFmtId="0" fontId="9" fillId="5" borderId="0" xfId="0" applyFont="1" applyFill="1" applyAlignment="1">
      <alignment horizontal="right"/>
    </xf>
    <xf numFmtId="0" fontId="27" fillId="0" borderId="0" xfId="0" applyFont="1" applyFill="1"/>
    <xf numFmtId="0" fontId="39" fillId="0" borderId="0" xfId="0" applyFont="1" applyAlignment="1">
      <alignment vertical="top"/>
    </xf>
    <xf numFmtId="0" fontId="32" fillId="0" borderId="0" xfId="0" applyFont="1" applyFill="1" applyBorder="1" applyAlignment="1">
      <alignment vertical="center"/>
    </xf>
    <xf numFmtId="0" fontId="39" fillId="0" borderId="0" xfId="0" applyFont="1" applyFill="1" applyBorder="1" applyAlignment="1">
      <alignment vertical="center"/>
    </xf>
    <xf numFmtId="0" fontId="39" fillId="0" borderId="0" xfId="0" applyFont="1" applyBorder="1" applyAlignment="1">
      <alignment vertical="center"/>
    </xf>
    <xf numFmtId="0" fontId="39" fillId="0" borderId="0" xfId="0" applyFont="1" applyAlignment="1">
      <alignment vertical="center"/>
    </xf>
    <xf numFmtId="0" fontId="0" fillId="0" borderId="0" xfId="0" applyBorder="1"/>
    <xf numFmtId="0" fontId="42" fillId="0" borderId="3" xfId="0" applyFont="1" applyBorder="1" applyAlignment="1" applyProtection="1">
      <alignment horizontal="left"/>
      <protection locked="0"/>
    </xf>
    <xf numFmtId="0" fontId="7" fillId="0" borderId="0" xfId="0" applyFont="1" applyProtection="1"/>
    <xf numFmtId="0" fontId="7" fillId="0" borderId="0" xfId="0" applyFont="1" applyFill="1" applyBorder="1" applyAlignment="1" applyProtection="1">
      <alignment horizontal="center" wrapText="1"/>
    </xf>
    <xf numFmtId="44" fontId="42" fillId="0" borderId="3" xfId="0" applyNumberFormat="1" applyFont="1" applyBorder="1" applyProtection="1">
      <protection locked="0"/>
    </xf>
    <xf numFmtId="0" fontId="50" fillId="0" borderId="0" xfId="0" applyFont="1" applyBorder="1" applyProtection="1"/>
    <xf numFmtId="0" fontId="50" fillId="0" borderId="0" xfId="0" applyFont="1" applyProtection="1"/>
    <xf numFmtId="0" fontId="35" fillId="0" borderId="0" xfId="0" applyFont="1" applyBorder="1" applyProtection="1"/>
    <xf numFmtId="0" fontId="35" fillId="0" borderId="0" xfId="0" applyFont="1" applyProtection="1"/>
    <xf numFmtId="0" fontId="0" fillId="0" borderId="0" xfId="0" applyBorder="1" applyProtection="1"/>
    <xf numFmtId="0" fontId="0" fillId="0" borderId="0" xfId="0" applyProtection="1"/>
    <xf numFmtId="0" fontId="0" fillId="0" borderId="0" xfId="0" applyFill="1" applyProtection="1"/>
    <xf numFmtId="0" fontId="0" fillId="0" borderId="0" xfId="0" applyFill="1" applyBorder="1" applyProtection="1"/>
    <xf numFmtId="0" fontId="49" fillId="0" borderId="0" xfId="0" applyFont="1" applyBorder="1" applyProtection="1"/>
    <xf numFmtId="0" fontId="49" fillId="0" borderId="0" xfId="0" applyFont="1" applyProtection="1"/>
    <xf numFmtId="0" fontId="7" fillId="0" borderId="0" xfId="0" applyFont="1" applyBorder="1" applyProtection="1"/>
    <xf numFmtId="40" fontId="35" fillId="0" borderId="0" xfId="0" applyNumberFormat="1" applyFont="1" applyBorder="1" applyProtection="1"/>
    <xf numFmtId="0" fontId="35" fillId="0" borderId="0" xfId="0" applyFont="1" applyBorder="1" applyAlignment="1" applyProtection="1">
      <alignment horizontal="left" vertical="top"/>
    </xf>
    <xf numFmtId="0" fontId="8" fillId="0" borderId="0" xfId="0" applyFont="1" applyBorder="1" applyAlignment="1" applyProtection="1">
      <alignment vertical="center"/>
    </xf>
    <xf numFmtId="40" fontId="8" fillId="0" borderId="0" xfId="0" applyNumberFormat="1" applyFont="1" applyBorder="1" applyProtection="1"/>
    <xf numFmtId="40" fontId="35" fillId="0" borderId="0" xfId="0" applyNumberFormat="1" applyFont="1" applyProtection="1"/>
    <xf numFmtId="0" fontId="35" fillId="0" borderId="30" xfId="0" applyFont="1" applyBorder="1" applyProtection="1"/>
    <xf numFmtId="0" fontId="12" fillId="0" borderId="0" xfId="0" applyFont="1" applyAlignment="1">
      <alignment horizontal="left" vertical="center" wrapText="1" indent="1"/>
    </xf>
    <xf numFmtId="0" fontId="2" fillId="0" borderId="0" xfId="0" applyFont="1" applyProtection="1"/>
    <xf numFmtId="0" fontId="2" fillId="0" borderId="0" xfId="0" applyFont="1" applyBorder="1" applyProtection="1"/>
    <xf numFmtId="0" fontId="60" fillId="2" borderId="3" xfId="0" applyFont="1" applyFill="1" applyBorder="1" applyAlignment="1" applyProtection="1">
      <alignment horizontal="center"/>
    </xf>
    <xf numFmtId="0" fontId="2" fillId="0" borderId="0" xfId="0" applyFont="1" applyBorder="1" applyAlignment="1" applyProtection="1"/>
    <xf numFmtId="0" fontId="2" fillId="0" borderId="12" xfId="0" applyFont="1" applyBorder="1" applyProtection="1"/>
    <xf numFmtId="0" fontId="61" fillId="0" borderId="0" xfId="0" applyFont="1" applyAlignment="1" applyProtection="1">
      <alignment horizontal="right"/>
    </xf>
    <xf numFmtId="0" fontId="56" fillId="0" borderId="0" xfId="0" applyFont="1" applyBorder="1" applyProtection="1"/>
    <xf numFmtId="0" fontId="3" fillId="0" borderId="0" xfId="0" applyFont="1" applyProtection="1"/>
    <xf numFmtId="0" fontId="3" fillId="0" borderId="0" xfId="0" applyFont="1" applyBorder="1" applyProtection="1"/>
    <xf numFmtId="0" fontId="2" fillId="0" borderId="0" xfId="0" applyFont="1" applyAlignment="1" applyProtection="1">
      <alignment horizontal="right"/>
    </xf>
    <xf numFmtId="0" fontId="14" fillId="0" borderId="0" xfId="0" applyFont="1" applyFill="1" applyBorder="1" applyAlignment="1" applyProtection="1">
      <alignment vertical="center"/>
    </xf>
    <xf numFmtId="0" fontId="2" fillId="0" borderId="0" xfId="0" applyFont="1" applyFill="1" applyBorder="1" applyProtection="1"/>
    <xf numFmtId="168" fontId="36" fillId="0" borderId="21" xfId="0" applyNumberFormat="1" applyFont="1" applyFill="1" applyBorder="1" applyAlignment="1" applyProtection="1">
      <alignment horizontal="left" vertical="center" shrinkToFit="1"/>
    </xf>
    <xf numFmtId="168" fontId="36" fillId="0" borderId="22" xfId="0" applyNumberFormat="1" applyFont="1" applyFill="1" applyBorder="1" applyAlignment="1" applyProtection="1">
      <alignment horizontal="left" vertical="center" shrinkToFit="1"/>
    </xf>
    <xf numFmtId="0" fontId="56" fillId="0" borderId="31" xfId="0" applyFont="1" applyFill="1" applyBorder="1" applyAlignment="1" applyProtection="1">
      <alignment horizontal="left" vertical="center" indent="1"/>
    </xf>
    <xf numFmtId="0" fontId="56" fillId="0" borderId="21" xfId="0" applyFont="1" applyFill="1" applyBorder="1" applyAlignment="1" applyProtection="1">
      <alignment horizontal="left" vertical="center" indent="1"/>
    </xf>
    <xf numFmtId="0" fontId="65" fillId="0" borderId="0" xfId="0" applyFont="1" applyAlignment="1" applyProtection="1">
      <alignment horizontal="center"/>
      <protection locked="0"/>
    </xf>
    <xf numFmtId="0" fontId="2" fillId="0" borderId="0" xfId="0" applyFont="1" applyAlignment="1" applyProtection="1">
      <alignment horizontal="center"/>
      <protection locked="0"/>
    </xf>
    <xf numFmtId="0" fontId="54" fillId="0" borderId="0" xfId="0" applyFont="1" applyAlignment="1">
      <alignment vertical="top"/>
    </xf>
    <xf numFmtId="0" fontId="58" fillId="0" borderId="0" xfId="0" applyFont="1" applyAlignment="1">
      <alignment horizontal="left" vertical="top"/>
    </xf>
    <xf numFmtId="0" fontId="53" fillId="0" borderId="0" xfId="0" applyFont="1" applyAlignment="1">
      <alignment vertical="top"/>
    </xf>
    <xf numFmtId="0" fontId="4" fillId="0" borderId="0" xfId="0" applyFont="1" applyAlignment="1">
      <alignment horizontal="left" vertical="top"/>
    </xf>
    <xf numFmtId="0" fontId="18" fillId="0" borderId="3" xfId="0" applyFont="1" applyBorder="1" applyAlignment="1" applyProtection="1">
      <alignment horizontal="left" vertical="top"/>
      <protection locked="0"/>
    </xf>
    <xf numFmtId="0" fontId="66" fillId="0" borderId="0" xfId="0" applyFont="1" applyAlignment="1">
      <alignment vertical="top"/>
    </xf>
    <xf numFmtId="0" fontId="67" fillId="0" borderId="0" xfId="0" applyFont="1" applyAlignment="1">
      <alignment vertical="top"/>
    </xf>
    <xf numFmtId="0" fontId="66" fillId="0" borderId="0" xfId="0" applyFont="1" applyBorder="1" applyAlignment="1">
      <alignment vertical="top"/>
    </xf>
    <xf numFmtId="0" fontId="67" fillId="0" borderId="0" xfId="0" applyFont="1" applyBorder="1" applyAlignment="1">
      <alignment vertical="top"/>
    </xf>
    <xf numFmtId="0" fontId="68" fillId="0" borderId="0" xfId="0" applyFont="1"/>
    <xf numFmtId="0" fontId="0" fillId="0" borderId="0" xfId="0" applyAlignment="1"/>
    <xf numFmtId="0" fontId="20" fillId="0" borderId="0" xfId="0" applyFont="1" applyFill="1" applyBorder="1" applyAlignment="1">
      <alignment wrapText="1"/>
    </xf>
    <xf numFmtId="0" fontId="20" fillId="0" borderId="0" xfId="0" applyFont="1" applyFill="1" applyBorder="1"/>
    <xf numFmtId="0" fontId="61" fillId="0" borderId="0" xfId="0" applyFont="1" applyBorder="1" applyProtection="1"/>
    <xf numFmtId="0" fontId="59" fillId="0" borderId="0" xfId="0" applyFont="1" applyFill="1" applyBorder="1" applyAlignment="1" applyProtection="1">
      <alignment horizontal="left" wrapText="1"/>
    </xf>
    <xf numFmtId="0" fontId="72" fillId="0" borderId="0" xfId="0" applyFont="1" applyFill="1" applyBorder="1" applyAlignment="1" applyProtection="1">
      <alignment vertical="center"/>
    </xf>
    <xf numFmtId="0" fontId="73" fillId="0" borderId="0" xfId="0" applyFont="1" applyFill="1" applyProtection="1"/>
    <xf numFmtId="0" fontId="0" fillId="0" borderId="0" xfId="0" applyBorder="1" applyAlignment="1" applyProtection="1">
      <alignment horizontal="center"/>
    </xf>
    <xf numFmtId="0" fontId="17" fillId="0" borderId="0" xfId="0" applyFont="1"/>
    <xf numFmtId="44" fontId="42" fillId="0" borderId="4" xfId="0" applyNumberFormat="1" applyFont="1" applyBorder="1" applyProtection="1">
      <protection locked="0"/>
    </xf>
    <xf numFmtId="0" fontId="14" fillId="0" borderId="19" xfId="0" applyNumberFormat="1" applyFont="1" applyBorder="1" applyAlignment="1" applyProtection="1">
      <alignment horizontal="center" vertical="center"/>
      <protection locked="0"/>
    </xf>
    <xf numFmtId="44" fontId="42" fillId="0" borderId="7" xfId="0" applyNumberFormat="1" applyFont="1" applyBorder="1" applyProtection="1">
      <protection locked="0"/>
    </xf>
    <xf numFmtId="44" fontId="15" fillId="0" borderId="0" xfId="0" applyNumberFormat="1" applyFont="1" applyFill="1" applyBorder="1" applyAlignment="1">
      <alignment vertical="top" shrinkToFit="1"/>
    </xf>
    <xf numFmtId="0" fontId="71" fillId="0" borderId="0" xfId="0" applyFont="1" applyFill="1" applyBorder="1" applyAlignment="1">
      <alignment horizontal="center" vertical="top"/>
    </xf>
    <xf numFmtId="0" fontId="70" fillId="0" borderId="0"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shrinkToFit="1"/>
    </xf>
    <xf numFmtId="0" fontId="29"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top"/>
    </xf>
    <xf numFmtId="0" fontId="17" fillId="0" borderId="0" xfId="0" applyFont="1" applyFill="1" applyBorder="1" applyAlignment="1">
      <alignment vertical="top"/>
    </xf>
    <xf numFmtId="44" fontId="18" fillId="0" borderId="0" xfId="0" applyNumberFormat="1" applyFont="1" applyFill="1" applyBorder="1" applyAlignment="1" applyProtection="1">
      <alignment vertical="top"/>
      <protection locked="0"/>
    </xf>
    <xf numFmtId="0" fontId="69" fillId="0" borderId="0" xfId="0" applyFont="1" applyFill="1" applyBorder="1" applyAlignment="1">
      <alignment horizontal="center" vertical="top"/>
    </xf>
    <xf numFmtId="0" fontId="18" fillId="0" borderId="0" xfId="0" applyFont="1" applyFill="1" applyBorder="1" applyAlignment="1" applyProtection="1"/>
    <xf numFmtId="0" fontId="15" fillId="0" borderId="0" xfId="0" applyFont="1" applyFill="1" applyBorder="1" applyAlignment="1">
      <alignment vertical="top"/>
    </xf>
    <xf numFmtId="44" fontId="17" fillId="0" borderId="0" xfId="1" applyFont="1" applyFill="1" applyBorder="1" applyAlignment="1" applyProtection="1">
      <alignment vertical="top"/>
      <protection locked="0"/>
    </xf>
    <xf numFmtId="0" fontId="19" fillId="0" borderId="0" xfId="0" applyFont="1" applyFill="1" applyBorder="1" applyAlignment="1">
      <alignment horizontal="center" vertical="top"/>
    </xf>
    <xf numFmtId="44" fontId="17" fillId="0" borderId="0" xfId="0" applyNumberFormat="1" applyFont="1" applyFill="1" applyBorder="1" applyAlignment="1" applyProtection="1">
      <alignment vertical="top"/>
      <protection locked="0"/>
    </xf>
    <xf numFmtId="0" fontId="27" fillId="0" borderId="0" xfId="0" applyFont="1" applyFill="1" applyBorder="1" applyAlignment="1">
      <alignment vertical="top"/>
    </xf>
    <xf numFmtId="44" fontId="26" fillId="0" borderId="0" xfId="0" applyNumberFormat="1" applyFont="1" applyFill="1" applyBorder="1" applyAlignment="1">
      <alignment vertical="top" shrinkToFit="1"/>
    </xf>
    <xf numFmtId="0" fontId="12" fillId="0" borderId="0" xfId="0" applyFont="1" applyFill="1" applyBorder="1" applyAlignment="1" applyProtection="1">
      <alignment vertical="center" shrinkToFit="1"/>
    </xf>
    <xf numFmtId="0" fontId="76" fillId="0" borderId="0" xfId="0" applyFont="1" applyFill="1" applyBorder="1"/>
    <xf numFmtId="0" fontId="4" fillId="0" borderId="0" xfId="0" applyFont="1" applyBorder="1" applyAlignment="1">
      <alignment horizontal="center" vertical="top"/>
    </xf>
    <xf numFmtId="164" fontId="18" fillId="0" borderId="3" xfId="0" applyNumberFormat="1" applyFont="1" applyBorder="1" applyAlignment="1" applyProtection="1">
      <alignment vertical="top" shrinkToFit="1"/>
      <protection locked="0"/>
    </xf>
    <xf numFmtId="164" fontId="18" fillId="0" borderId="3" xfId="0" applyNumberFormat="1" applyFont="1" applyBorder="1" applyAlignment="1" applyProtection="1">
      <alignment horizontal="right" vertical="top" shrinkToFit="1"/>
      <protection locked="0"/>
    </xf>
    <xf numFmtId="0" fontId="75" fillId="0" borderId="24" xfId="0" applyFont="1" applyFill="1" applyBorder="1" applyAlignment="1">
      <alignment vertical="top" wrapText="1"/>
    </xf>
    <xf numFmtId="0" fontId="75" fillId="0" borderId="0" xfId="0" applyFont="1" applyFill="1" applyBorder="1" applyAlignment="1">
      <alignment vertical="top"/>
    </xf>
    <xf numFmtId="0" fontId="75" fillId="0" borderId="24" xfId="0" applyFont="1" applyFill="1" applyBorder="1" applyAlignment="1">
      <alignment vertical="top"/>
    </xf>
    <xf numFmtId="0" fontId="64" fillId="6" borderId="31" xfId="0" applyFont="1" applyFill="1" applyBorder="1"/>
    <xf numFmtId="0" fontId="39" fillId="6" borderId="21" xfId="0" applyFont="1" applyFill="1" applyBorder="1" applyAlignment="1">
      <alignment vertical="top"/>
    </xf>
    <xf numFmtId="0" fontId="27" fillId="6" borderId="21" xfId="0" applyFont="1" applyFill="1" applyBorder="1" applyAlignment="1">
      <alignment vertical="top"/>
    </xf>
    <xf numFmtId="0" fontId="27" fillId="6" borderId="22" xfId="0" applyFont="1" applyFill="1" applyBorder="1" applyAlignment="1">
      <alignment vertical="top"/>
    </xf>
    <xf numFmtId="0" fontId="31" fillId="6" borderId="25" xfId="0" applyFont="1" applyFill="1" applyBorder="1"/>
    <xf numFmtId="0" fontId="86" fillId="6" borderId="26" xfId="0" applyFont="1" applyFill="1" applyBorder="1" applyAlignment="1">
      <alignment vertical="top"/>
    </xf>
    <xf numFmtId="0" fontId="30" fillId="6" borderId="26" xfId="0" applyFont="1" applyFill="1" applyBorder="1" applyAlignment="1">
      <alignment vertical="top"/>
    </xf>
    <xf numFmtId="0" fontId="30" fillId="6" borderId="11" xfId="0" applyFont="1" applyFill="1" applyBorder="1" applyAlignment="1">
      <alignment vertical="top"/>
    </xf>
    <xf numFmtId="44" fontId="33" fillId="0" borderId="0" xfId="2" applyNumberFormat="1" applyFill="1" applyBorder="1" applyAlignment="1" applyProtection="1">
      <alignment horizontal="left" vertical="center" indent="1"/>
    </xf>
    <xf numFmtId="44" fontId="17" fillId="0" borderId="0" xfId="0" applyNumberFormat="1" applyFont="1" applyFill="1" applyBorder="1" applyAlignment="1">
      <alignment horizontal="left" vertical="center" indent="1"/>
    </xf>
    <xf numFmtId="0" fontId="69" fillId="0" borderId="0" xfId="0" applyFont="1" applyFill="1" applyBorder="1" applyAlignment="1">
      <alignment horizontal="left" vertical="center" indent="1"/>
    </xf>
    <xf numFmtId="0" fontId="18" fillId="0" borderId="0" xfId="0" applyFont="1" applyFill="1" applyBorder="1" applyAlignment="1" applyProtection="1">
      <alignment horizontal="left" vertical="center" indent="1"/>
    </xf>
    <xf numFmtId="0" fontId="11" fillId="0" borderId="0" xfId="0" applyFont="1" applyAlignment="1">
      <alignment horizontal="left" vertical="center" indent="1"/>
    </xf>
    <xf numFmtId="0" fontId="11" fillId="0" borderId="0" xfId="0" applyFont="1" applyBorder="1" applyAlignment="1">
      <alignment horizontal="left" vertical="center" indent="1"/>
    </xf>
    <xf numFmtId="0" fontId="14" fillId="0" borderId="0" xfId="0" applyFont="1" applyBorder="1" applyAlignment="1">
      <alignment wrapText="1"/>
    </xf>
    <xf numFmtId="0" fontId="20" fillId="0" borderId="0" xfId="0" applyFont="1" applyBorder="1"/>
    <xf numFmtId="0" fontId="14" fillId="0" borderId="0" xfId="0" applyFont="1" applyFill="1" applyBorder="1" applyAlignment="1">
      <alignment horizontal="left" vertical="center" wrapText="1"/>
    </xf>
    <xf numFmtId="0" fontId="20" fillId="0" borderId="0" xfId="0" applyFont="1" applyBorder="1" applyAlignment="1">
      <alignment wrapText="1"/>
    </xf>
    <xf numFmtId="0" fontId="14" fillId="0" borderId="0" xfId="0" applyFont="1" applyBorder="1" applyAlignment="1">
      <alignment vertical="center" wrapText="1"/>
    </xf>
    <xf numFmtId="0" fontId="13" fillId="4" borderId="3" xfId="0" applyFont="1" applyFill="1" applyBorder="1" applyAlignment="1">
      <alignment horizontal="right" vertical="center"/>
    </xf>
    <xf numFmtId="0" fontId="11" fillId="0" borderId="0" xfId="0" applyFont="1" applyAlignment="1"/>
    <xf numFmtId="0" fontId="77" fillId="0" borderId="0" xfId="0" applyFont="1" applyBorder="1" applyAlignment="1">
      <alignment horizontal="center" vertical="center" wrapText="1"/>
    </xf>
    <xf numFmtId="0" fontId="8" fillId="0" borderId="0" xfId="0" applyNumberFormat="1" applyFont="1" applyBorder="1" applyAlignment="1" applyProtection="1">
      <alignment horizontal="left" vertical="top" wrapText="1" shrinkToFit="1"/>
      <protection locked="0"/>
    </xf>
    <xf numFmtId="0" fontId="75" fillId="0" borderId="0" xfId="0" applyFont="1" applyFill="1" applyBorder="1" applyAlignment="1">
      <alignment horizontal="left" vertical="top"/>
    </xf>
    <xf numFmtId="0" fontId="8" fillId="0" borderId="0" xfId="0" applyNumberFormat="1" applyFont="1" applyBorder="1" applyAlignment="1" applyProtection="1">
      <alignment horizontal="left" vertical="top" shrinkToFit="1"/>
      <protection locked="0"/>
    </xf>
    <xf numFmtId="0" fontId="13" fillId="0" borderId="0" xfId="0" applyNumberFormat="1" applyFont="1" applyBorder="1" applyAlignment="1" applyProtection="1">
      <alignment horizontal="left" vertical="center" indent="1"/>
    </xf>
    <xf numFmtId="0" fontId="41" fillId="0" borderId="0" xfId="0" applyFont="1" applyBorder="1" applyAlignment="1" applyProtection="1">
      <alignment horizontal="left" vertical="center" wrapText="1" indent="1"/>
    </xf>
    <xf numFmtId="0" fontId="13" fillId="0" borderId="0" xfId="0" applyFont="1" applyBorder="1" applyAlignment="1" applyProtection="1">
      <alignment horizontal="left" vertical="center" indent="1" shrinkToFit="1"/>
    </xf>
    <xf numFmtId="0" fontId="71" fillId="0" borderId="0" xfId="0" applyFont="1" applyBorder="1" applyAlignment="1" applyProtection="1">
      <alignment horizontal="left" wrapText="1"/>
    </xf>
    <xf numFmtId="44" fontId="74" fillId="0" borderId="0" xfId="0" applyNumberFormat="1" applyFont="1" applyBorder="1" applyAlignment="1" applyProtection="1">
      <alignment horizontal="left" vertical="center" wrapText="1"/>
    </xf>
    <xf numFmtId="169" fontId="16" fillId="0" borderId="0" xfId="0" applyNumberFormat="1" applyFont="1" applyBorder="1" applyAlignment="1" applyProtection="1">
      <alignment horizontal="left" vertical="center" shrinkToFit="1"/>
    </xf>
    <xf numFmtId="169" fontId="16" fillId="0" borderId="0" xfId="0" applyNumberFormat="1" applyFont="1" applyBorder="1" applyAlignment="1" applyProtection="1">
      <alignment horizontal="left" vertical="center" wrapText="1" shrinkToFit="1"/>
    </xf>
    <xf numFmtId="49" fontId="16" fillId="0" borderId="0" xfId="0" applyNumberFormat="1" applyFont="1" applyBorder="1" applyAlignment="1" applyProtection="1">
      <alignment horizontal="left" vertical="center" wrapText="1" shrinkToFit="1"/>
    </xf>
    <xf numFmtId="44" fontId="10" fillId="0" borderId="0" xfId="0" applyNumberFormat="1" applyFont="1" applyFill="1" applyBorder="1" applyAlignment="1" applyProtection="1">
      <alignment vertical="center" shrinkToFit="1"/>
      <protection locked="0"/>
    </xf>
    <xf numFmtId="0" fontId="36" fillId="0" borderId="0" xfId="0" applyFont="1" applyFill="1" applyBorder="1" applyAlignment="1">
      <alignment horizontal="center" vertical="center" wrapText="1"/>
    </xf>
    <xf numFmtId="0" fontId="71" fillId="0" borderId="0" xfId="0" applyNumberFormat="1" applyFont="1" applyFill="1" applyBorder="1" applyAlignment="1" applyProtection="1">
      <alignment horizontal="left" vertical="center" wrapText="1" shrinkToFit="1"/>
    </xf>
    <xf numFmtId="0" fontId="75" fillId="0" borderId="34" xfId="0" applyFont="1" applyFill="1" applyBorder="1" applyAlignment="1">
      <alignment horizontal="left" vertical="top" wrapText="1"/>
    </xf>
    <xf numFmtId="0" fontId="15" fillId="0" borderId="3" xfId="0" applyFont="1" applyBorder="1" applyAlignment="1">
      <alignment horizontal="center" vertical="center"/>
    </xf>
    <xf numFmtId="0" fontId="14" fillId="0" borderId="18" xfId="0" applyNumberFormat="1" applyFont="1" applyBorder="1" applyAlignment="1" applyProtection="1">
      <alignment horizontal="center" vertical="center"/>
      <protection locked="0"/>
    </xf>
    <xf numFmtId="0" fontId="14" fillId="0" borderId="16" xfId="0" applyNumberFormat="1" applyFont="1" applyBorder="1" applyAlignment="1" applyProtection="1">
      <alignment horizontal="center" vertical="center"/>
      <protection locked="0"/>
    </xf>
    <xf numFmtId="0" fontId="47" fillId="0" borderId="38" xfId="0" applyNumberFormat="1" applyFont="1" applyBorder="1" applyAlignment="1" applyProtection="1">
      <alignment horizontal="center" vertical="center"/>
      <protection locked="0"/>
    </xf>
    <xf numFmtId="44" fontId="11" fillId="0" borderId="5" xfId="0" applyNumberFormat="1" applyFont="1" applyBorder="1" applyAlignment="1" applyProtection="1">
      <alignment vertical="top" shrinkToFit="1"/>
      <protection locked="0"/>
    </xf>
    <xf numFmtId="44" fontId="11" fillId="0" borderId="3" xfId="0" applyNumberFormat="1" applyFont="1" applyBorder="1" applyAlignment="1" applyProtection="1">
      <alignment vertical="top" shrinkToFit="1"/>
      <protection locked="0"/>
    </xf>
    <xf numFmtId="0" fontId="114" fillId="0" borderId="0" xfId="0" applyFont="1" applyAlignment="1">
      <alignment horizontal="left" vertical="center" indent="1"/>
    </xf>
    <xf numFmtId="0" fontId="114" fillId="0" borderId="0" xfId="0" applyFont="1"/>
    <xf numFmtId="0" fontId="115" fillId="0" borderId="0" xfId="0" applyFont="1"/>
    <xf numFmtId="0" fontId="114" fillId="0" borderId="0" xfId="0" applyFont="1" applyFill="1" applyBorder="1" applyAlignment="1">
      <alignment horizontal="left" vertical="center" indent="1"/>
    </xf>
    <xf numFmtId="0" fontId="27" fillId="0" borderId="0" xfId="0" applyFont="1" applyFill="1" applyBorder="1" applyAlignment="1">
      <alignment vertical="center"/>
    </xf>
    <xf numFmtId="0" fontId="27" fillId="0" borderId="0" xfId="0" applyFont="1" applyFill="1" applyBorder="1"/>
    <xf numFmtId="0" fontId="27" fillId="0" borderId="0" xfId="0" applyFont="1" applyFill="1" applyAlignment="1">
      <alignment horizontal="center"/>
    </xf>
    <xf numFmtId="0" fontId="14" fillId="0" borderId="0" xfId="0" applyFont="1" applyFill="1" applyBorder="1" applyAlignment="1" applyProtection="1">
      <alignment horizontal="left" vertical="center" wrapText="1"/>
    </xf>
    <xf numFmtId="0" fontId="35" fillId="0" borderId="0" xfId="0" applyFont="1" applyFill="1" applyBorder="1" applyProtection="1"/>
    <xf numFmtId="0" fontId="35" fillId="0" borderId="0" xfId="0" applyFont="1" applyFill="1" applyProtection="1"/>
    <xf numFmtId="0" fontId="114" fillId="0" borderId="0" xfId="0" applyFont="1" applyBorder="1"/>
    <xf numFmtId="0" fontId="55" fillId="0" borderId="57" xfId="0" applyFont="1" applyBorder="1" applyAlignment="1">
      <alignment vertical="top" wrapText="1"/>
    </xf>
    <xf numFmtId="0" fontId="55" fillId="0" borderId="57" xfId="0" applyFont="1" applyBorder="1" applyAlignment="1">
      <alignment vertical="top"/>
    </xf>
    <xf numFmtId="0" fontId="55" fillId="0" borderId="57" xfId="0" applyFont="1" applyBorder="1"/>
    <xf numFmtId="0" fontId="55" fillId="0" borderId="0" xfId="0" applyFont="1"/>
    <xf numFmtId="0" fontId="55" fillId="0" borderId="0" xfId="0" applyFont="1" applyBorder="1"/>
    <xf numFmtId="0" fontId="1" fillId="0" borderId="3" xfId="5" applyFont="1" applyBorder="1" applyAlignment="1">
      <alignment horizontal="left" vertical="top"/>
    </xf>
    <xf numFmtId="0" fontId="1" fillId="0" borderId="3" xfId="5" applyFont="1" applyBorder="1"/>
    <xf numFmtId="0" fontId="1" fillId="0" borderId="0" xfId="0" applyFont="1"/>
    <xf numFmtId="0" fontId="123" fillId="0" borderId="0" xfId="0" applyFont="1" applyAlignment="1">
      <alignment vertical="top"/>
    </xf>
    <xf numFmtId="0" fontId="108" fillId="0" borderId="0" xfId="0" applyFont="1" applyFill="1" applyBorder="1" applyAlignment="1">
      <alignment horizontal="left" vertical="center" indent="1"/>
    </xf>
    <xf numFmtId="0" fontId="1" fillId="0" borderId="0" xfId="0" applyFont="1" applyFill="1"/>
    <xf numFmtId="0" fontId="1" fillId="0" borderId="0" xfId="0" applyFont="1" applyFill="1" applyBorder="1"/>
    <xf numFmtId="0" fontId="113" fillId="0" borderId="0" xfId="0" applyFont="1" applyFill="1" applyBorder="1" applyAlignment="1">
      <alignment horizontal="right" vertical="center"/>
    </xf>
    <xf numFmtId="0" fontId="7" fillId="0" borderId="0" xfId="0" applyFont="1" applyFill="1" applyBorder="1" applyAlignment="1">
      <alignment vertical="center"/>
    </xf>
    <xf numFmtId="0" fontId="36" fillId="0" borderId="0" xfId="0" applyFont="1" applyBorder="1" applyAlignment="1">
      <alignment horizontal="center" textRotation="90" wrapText="1"/>
    </xf>
    <xf numFmtId="0" fontId="2" fillId="0" borderId="0" xfId="0" applyFont="1" applyBorder="1"/>
    <xf numFmtId="0" fontId="3" fillId="0" borderId="0" xfId="0" applyFont="1" applyBorder="1" applyAlignment="1"/>
    <xf numFmtId="0" fontId="15" fillId="0" borderId="0" xfId="0" applyFont="1" applyBorder="1" applyAlignment="1">
      <alignment wrapText="1"/>
    </xf>
    <xf numFmtId="0" fontId="27" fillId="0" borderId="0" xfId="0" applyFont="1" applyBorder="1" applyAlignment="1">
      <alignment wrapText="1"/>
    </xf>
    <xf numFmtId="0" fontId="38" fillId="0" borderId="3" xfId="0" applyFont="1" applyBorder="1" applyAlignment="1">
      <alignment horizontal="center"/>
    </xf>
    <xf numFmtId="0" fontId="16" fillId="0" borderId="24" xfId="0" applyFont="1" applyBorder="1" applyAlignment="1">
      <alignment horizontal="left" vertical="center"/>
    </xf>
    <xf numFmtId="166" fontId="11" fillId="0" borderId="23" xfId="0" applyNumberFormat="1" applyFont="1" applyBorder="1" applyAlignment="1" applyProtection="1">
      <alignment horizontal="left" vertical="center"/>
    </xf>
    <xf numFmtId="0" fontId="26" fillId="0" borderId="48" xfId="0" applyFont="1" applyBorder="1" applyAlignment="1">
      <alignment horizontal="left" vertical="center"/>
    </xf>
    <xf numFmtId="0" fontId="16" fillId="0" borderId="31" xfId="0" applyFont="1" applyBorder="1" applyAlignment="1">
      <alignment horizontal="left" vertical="center"/>
    </xf>
    <xf numFmtId="0" fontId="16" fillId="0" borderId="25" xfId="0" applyFont="1" applyBorder="1" applyAlignment="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indent="1"/>
    </xf>
    <xf numFmtId="0" fontId="2" fillId="0" borderId="0" xfId="0" applyFont="1" applyFill="1" applyBorder="1" applyAlignment="1">
      <alignment horizontal="left" vertical="center" wrapText="1"/>
    </xf>
    <xf numFmtId="0" fontId="18" fillId="0" borderId="0" xfId="0" applyFont="1" applyBorder="1" applyAlignment="1" applyProtection="1">
      <alignment horizontal="left" vertical="top" wrapText="1"/>
    </xf>
    <xf numFmtId="0" fontId="2" fillId="0" borderId="29" xfId="0" applyFont="1" applyBorder="1" applyAlignment="1">
      <alignment vertical="top"/>
    </xf>
    <xf numFmtId="0" fontId="19" fillId="0" borderId="3" xfId="0" applyFont="1" applyBorder="1" applyAlignment="1">
      <alignment horizontal="center" vertical="top"/>
    </xf>
    <xf numFmtId="44" fontId="11" fillId="0" borderId="3" xfId="0" applyNumberFormat="1" applyFont="1" applyBorder="1" applyAlignment="1" applyProtection="1">
      <alignment vertical="top"/>
      <protection locked="0"/>
    </xf>
    <xf numFmtId="44" fontId="11" fillId="0" borderId="3" xfId="0" applyNumberFormat="1" applyFont="1" applyBorder="1" applyAlignment="1">
      <alignment vertical="top"/>
    </xf>
    <xf numFmtId="44" fontId="12" fillId="0" borderId="3" xfId="0" applyNumberFormat="1" applyFont="1" applyFill="1" applyBorder="1" applyAlignment="1">
      <alignment vertical="top" shrinkToFit="1"/>
    </xf>
    <xf numFmtId="164" fontId="18" fillId="0" borderId="3" xfId="0" applyNumberFormat="1" applyFont="1" applyFill="1" applyBorder="1" applyAlignment="1" applyProtection="1">
      <alignment vertical="top" shrinkToFit="1"/>
      <protection locked="0"/>
    </xf>
    <xf numFmtId="44" fontId="11" fillId="0" borderId="5" xfId="0" applyNumberFormat="1" applyFont="1" applyFill="1" applyBorder="1" applyAlignment="1" applyProtection="1">
      <alignment vertical="top" shrinkToFit="1"/>
      <protection locked="0"/>
    </xf>
    <xf numFmtId="44" fontId="11" fillId="0" borderId="3" xfId="0" applyNumberFormat="1" applyFont="1" applyFill="1" applyBorder="1" applyAlignment="1" applyProtection="1">
      <alignment vertical="top" shrinkToFit="1"/>
      <protection locked="0"/>
    </xf>
    <xf numFmtId="44" fontId="11" fillId="0" borderId="56" xfId="0" applyNumberFormat="1" applyFont="1" applyFill="1" applyBorder="1" applyAlignment="1" applyProtection="1">
      <alignment vertical="top" shrinkToFit="1"/>
      <protection locked="0"/>
    </xf>
    <xf numFmtId="164" fontId="18" fillId="0" borderId="3" xfId="0" applyNumberFormat="1" applyFont="1" applyFill="1" applyBorder="1" applyAlignment="1" applyProtection="1">
      <alignment horizontal="left" vertical="center" indent="1" shrinkToFit="1"/>
      <protection locked="0"/>
    </xf>
    <xf numFmtId="44" fontId="11" fillId="0" borderId="3" xfId="0" applyNumberFormat="1" applyFont="1" applyFill="1" applyBorder="1" applyAlignment="1">
      <alignment vertical="top"/>
    </xf>
    <xf numFmtId="0" fontId="18" fillId="0" borderId="3" xfId="0" applyFont="1" applyFill="1" applyBorder="1" applyAlignment="1" applyProtection="1">
      <alignment horizontal="left" vertical="top"/>
      <protection locked="0"/>
    </xf>
    <xf numFmtId="44" fontId="11" fillId="0" borderId="3" xfId="0" applyNumberFormat="1" applyFont="1" applyFill="1" applyBorder="1" applyAlignment="1" applyProtection="1">
      <alignment vertical="top"/>
      <protection locked="0"/>
    </xf>
    <xf numFmtId="0" fontId="18" fillId="0" borderId="36" xfId="0" applyFont="1" applyFill="1" applyBorder="1" applyAlignment="1" applyProtection="1">
      <alignment horizontal="left" vertical="top"/>
      <protection locked="0"/>
    </xf>
    <xf numFmtId="44" fontId="11" fillId="0" borderId="36" xfId="0" applyNumberFormat="1" applyFont="1" applyFill="1" applyBorder="1" applyAlignment="1" applyProtection="1">
      <alignment vertical="top"/>
      <protection locked="0"/>
    </xf>
    <xf numFmtId="164" fontId="18" fillId="0" borderId="3" xfId="0" applyNumberFormat="1" applyFont="1" applyFill="1" applyBorder="1" applyAlignment="1" applyProtection="1">
      <alignment horizontal="left" vertical="top"/>
      <protection locked="0"/>
    </xf>
    <xf numFmtId="0" fontId="2" fillId="0" borderId="0" xfId="0" applyFont="1" applyFill="1" applyBorder="1" applyAlignment="1">
      <alignment vertical="center" wrapText="1"/>
    </xf>
    <xf numFmtId="44" fontId="11" fillId="0" borderId="36" xfId="0" applyNumberFormat="1" applyFont="1" applyBorder="1" applyAlignment="1" applyProtection="1">
      <alignment vertical="top" shrinkToFit="1"/>
    </xf>
    <xf numFmtId="0" fontId="15" fillId="0" borderId="3" xfId="0" applyFont="1" applyBorder="1" applyAlignment="1">
      <alignment horizontal="center" vertical="top"/>
    </xf>
    <xf numFmtId="0" fontId="15" fillId="0" borderId="3" xfId="0" applyFont="1" applyBorder="1" applyAlignment="1">
      <alignment vertical="top"/>
    </xf>
    <xf numFmtId="44" fontId="11" fillId="0" borderId="3" xfId="1" applyFont="1" applyBorder="1" applyAlignment="1" applyProtection="1">
      <alignment vertical="top"/>
      <protection locked="0"/>
    </xf>
    <xf numFmtId="0" fontId="27" fillId="3" borderId="3" xfId="0" applyFont="1" applyFill="1" applyBorder="1" applyAlignment="1">
      <alignment vertical="top" shrinkToFit="1"/>
    </xf>
    <xf numFmtId="44" fontId="38" fillId="2" borderId="3" xfId="0" applyNumberFormat="1" applyFont="1" applyFill="1" applyBorder="1" applyAlignment="1">
      <alignment vertical="top" shrinkToFit="1"/>
    </xf>
    <xf numFmtId="0" fontId="18" fillId="0" borderId="0" xfId="0" applyFont="1" applyBorder="1" applyAlignment="1">
      <alignment horizontal="left" vertical="center" wrapText="1"/>
    </xf>
    <xf numFmtId="0" fontId="18" fillId="0" borderId="0" xfId="0" applyFont="1" applyBorder="1" applyAlignment="1" applyProtection="1">
      <alignment vertical="center"/>
    </xf>
    <xf numFmtId="0" fontId="11" fillId="0" borderId="0" xfId="0" quotePrefix="1" applyFont="1" applyBorder="1" applyAlignment="1" applyProtection="1">
      <alignment vertical="center" wrapText="1"/>
    </xf>
    <xf numFmtId="0" fontId="18" fillId="0" borderId="0" xfId="0" applyFont="1" applyBorder="1" applyAlignment="1">
      <alignment horizontal="left" vertical="top" wrapText="1"/>
    </xf>
    <xf numFmtId="0" fontId="1" fillId="0" borderId="0" xfId="0" applyFont="1" applyBorder="1" applyAlignment="1"/>
    <xf numFmtId="0" fontId="18" fillId="0" borderId="0" xfId="0" applyFont="1" applyBorder="1" applyAlignment="1" applyProtection="1">
      <alignment vertical="center" wrapText="1"/>
    </xf>
    <xf numFmtId="0" fontId="18" fillId="0" borderId="0" xfId="0" applyFont="1" applyBorder="1" applyAlignment="1">
      <alignment vertical="center" wrapText="1"/>
    </xf>
    <xf numFmtId="0" fontId="17" fillId="3" borderId="3" xfId="0" applyFont="1" applyFill="1" applyBorder="1" applyAlignment="1">
      <alignment vertical="top"/>
    </xf>
    <xf numFmtId="44" fontId="11" fillId="0" borderId="3" xfId="0" applyNumberFormat="1" applyFont="1" applyBorder="1" applyAlignment="1" applyProtection="1">
      <alignment vertical="top" shrinkToFit="1"/>
    </xf>
    <xf numFmtId="44" fontId="12" fillId="0" borderId="5" xfId="0" applyNumberFormat="1" applyFont="1" applyBorder="1" applyAlignment="1" applyProtection="1">
      <alignment vertical="top" shrinkToFit="1"/>
    </xf>
    <xf numFmtId="44" fontId="12" fillId="10" borderId="16" xfId="0" applyNumberFormat="1" applyFont="1" applyFill="1" applyBorder="1" applyAlignment="1">
      <alignment vertical="top" shrinkToFit="1"/>
    </xf>
    <xf numFmtId="44" fontId="112" fillId="0" borderId="3" xfId="0" applyNumberFormat="1" applyFont="1" applyFill="1" applyBorder="1" applyAlignment="1" applyProtection="1">
      <alignment vertical="top" shrinkToFit="1"/>
      <protection locked="0"/>
    </xf>
    <xf numFmtId="0" fontId="18" fillId="0" borderId="0" xfId="0" applyFont="1" applyBorder="1" applyAlignment="1" applyProtection="1">
      <alignment horizontal="left" vertical="center" wrapText="1"/>
    </xf>
    <xf numFmtId="0" fontId="18" fillId="0" borderId="0" xfId="0" applyFont="1" applyBorder="1" applyAlignment="1">
      <alignment vertical="top"/>
    </xf>
    <xf numFmtId="0" fontId="13" fillId="0" borderId="0" xfId="0" applyFont="1" applyBorder="1" applyAlignment="1" applyProtection="1">
      <alignment vertical="center"/>
    </xf>
    <xf numFmtId="0" fontId="18" fillId="0" borderId="0" xfId="0" applyFont="1" applyBorder="1" applyAlignment="1">
      <alignment vertical="top" wrapText="1"/>
    </xf>
    <xf numFmtId="0" fontId="18" fillId="0" borderId="0" xfId="0" applyFont="1" applyBorder="1" applyAlignment="1">
      <alignment vertical="center" wrapText="1"/>
    </xf>
    <xf numFmtId="0" fontId="18" fillId="0" borderId="0" xfId="0" applyFont="1" applyBorder="1" applyAlignment="1" applyProtection="1">
      <alignment vertical="center"/>
    </xf>
    <xf numFmtId="164" fontId="18" fillId="0" borderId="3" xfId="0" applyNumberFormat="1" applyFont="1" applyBorder="1" applyAlignment="1" applyProtection="1">
      <alignment horizontal="left" vertical="top" shrinkToFit="1"/>
      <protection locked="0"/>
    </xf>
    <xf numFmtId="44" fontId="12" fillId="2" borderId="11" xfId="0" applyNumberFormat="1" applyFont="1" applyFill="1" applyBorder="1" applyAlignment="1">
      <alignment vertical="top"/>
    </xf>
    <xf numFmtId="0" fontId="15" fillId="11" borderId="3" xfId="0" applyFont="1" applyFill="1" applyBorder="1" applyAlignment="1">
      <alignment horizontal="center" vertical="top"/>
    </xf>
    <xf numFmtId="0" fontId="146" fillId="0" borderId="0" xfId="0" applyFont="1" applyBorder="1" applyAlignment="1" applyProtection="1">
      <alignment horizontal="center" shrinkToFit="1"/>
      <protection locked="0"/>
    </xf>
    <xf numFmtId="0" fontId="12" fillId="0" borderId="0" xfId="0" applyFont="1" applyFill="1" applyAlignment="1">
      <alignment horizontal="center" vertical="center"/>
    </xf>
    <xf numFmtId="0" fontId="19" fillId="0" borderId="3" xfId="0" applyFont="1" applyFill="1" applyBorder="1" applyAlignment="1">
      <alignment horizontal="center" vertical="top"/>
    </xf>
    <xf numFmtId="44" fontId="11" fillId="0" borderId="3" xfId="1" applyFont="1" applyFill="1" applyBorder="1" applyAlignment="1" applyProtection="1">
      <alignment vertical="top"/>
      <protection locked="0"/>
    </xf>
    <xf numFmtId="0" fontId="127" fillId="0" borderId="0" xfId="0" applyFont="1" applyFill="1" applyBorder="1" applyAlignment="1">
      <alignment horizontal="left" vertical="center"/>
    </xf>
    <xf numFmtId="0" fontId="61" fillId="0" borderId="0" xfId="0" applyFont="1" applyFill="1" applyBorder="1" applyAlignment="1">
      <alignment horizontal="left" vertical="center"/>
    </xf>
    <xf numFmtId="44" fontId="12" fillId="0" borderId="3" xfId="1" applyFont="1" applyFill="1" applyBorder="1" applyAlignment="1">
      <alignment vertical="top" shrinkToFit="1"/>
    </xf>
    <xf numFmtId="44" fontId="107" fillId="0" borderId="3" xfId="0" applyNumberFormat="1" applyFont="1" applyFill="1" applyBorder="1" applyAlignment="1" applyProtection="1">
      <alignment vertical="top"/>
    </xf>
    <xf numFmtId="0" fontId="38" fillId="0" borderId="18" xfId="0" applyFont="1" applyBorder="1" applyAlignment="1">
      <alignment horizontal="center"/>
    </xf>
    <xf numFmtId="169" fontId="38" fillId="10" borderId="37" xfId="0" applyNumberFormat="1" applyFont="1" applyFill="1" applyBorder="1" applyAlignment="1" applyProtection="1">
      <alignment horizontal="center"/>
    </xf>
    <xf numFmtId="44" fontId="11" fillId="0" borderId="3" xfId="3" applyNumberFormat="1" applyFont="1" applyBorder="1" applyAlignment="1">
      <alignment vertical="top"/>
    </xf>
    <xf numFmtId="0" fontId="139" fillId="0" borderId="0" xfId="0" applyFont="1" applyBorder="1" applyAlignment="1">
      <alignment horizontal="left" vertical="center" indent="1" shrinkToFit="1"/>
    </xf>
    <xf numFmtId="0" fontId="139" fillId="0" borderId="0" xfId="0" applyFont="1" applyBorder="1" applyAlignment="1">
      <alignment horizontal="center" vertical="center"/>
    </xf>
    <xf numFmtId="0" fontId="38" fillId="0" borderId="0" xfId="0" applyFont="1" applyBorder="1" applyAlignment="1">
      <alignment horizontal="left" vertical="center"/>
    </xf>
    <xf numFmtId="164" fontId="18" fillId="0" borderId="18" xfId="0" applyNumberFormat="1" applyFont="1" applyFill="1" applyBorder="1" applyAlignment="1" applyProtection="1">
      <alignment vertical="top" shrinkToFit="1"/>
      <protection locked="0"/>
    </xf>
    <xf numFmtId="44" fontId="11" fillId="0" borderId="50" xfId="0" applyNumberFormat="1" applyFont="1" applyFill="1" applyBorder="1" applyAlignment="1" applyProtection="1">
      <alignment vertical="top" shrinkToFit="1"/>
      <protection locked="0"/>
    </xf>
    <xf numFmtId="44" fontId="11" fillId="0" borderId="18" xfId="0" applyNumberFormat="1" applyFont="1" applyFill="1" applyBorder="1" applyAlignment="1" applyProtection="1">
      <alignment vertical="top" shrinkToFit="1"/>
      <protection locked="0"/>
    </xf>
    <xf numFmtId="44" fontId="11" fillId="0" borderId="60" xfId="0" applyNumberFormat="1" applyFont="1" applyFill="1" applyBorder="1" applyAlignment="1" applyProtection="1">
      <alignment vertical="top" shrinkToFit="1"/>
      <protection locked="0"/>
    </xf>
    <xf numFmtId="44" fontId="112" fillId="0" borderId="3" xfId="0" applyNumberFormat="1" applyFont="1" applyFill="1" applyBorder="1" applyAlignment="1">
      <alignment vertical="top"/>
    </xf>
    <xf numFmtId="0" fontId="15" fillId="0" borderId="3" xfId="0" applyFont="1" applyFill="1" applyBorder="1" applyAlignment="1">
      <alignment horizontal="center" vertical="top"/>
    </xf>
    <xf numFmtId="0" fontId="15" fillId="0" borderId="5" xfId="0" applyFont="1" applyFill="1" applyBorder="1" applyAlignment="1">
      <alignment horizontal="center" vertical="top"/>
    </xf>
    <xf numFmtId="0" fontId="19" fillId="0" borderId="5" xfId="0" applyFont="1" applyFill="1" applyBorder="1" applyAlignment="1">
      <alignment horizontal="center" vertical="top"/>
    </xf>
    <xf numFmtId="0" fontId="7" fillId="0" borderId="24" xfId="0" applyFont="1" applyFill="1" applyBorder="1" applyAlignment="1">
      <alignment horizontal="center"/>
    </xf>
    <xf numFmtId="0" fontId="7" fillId="0" borderId="25" xfId="0" applyFont="1" applyFill="1" applyBorder="1" applyAlignment="1">
      <alignment horizontal="center"/>
    </xf>
    <xf numFmtId="0" fontId="30" fillId="0" borderId="21" xfId="0" applyFont="1" applyBorder="1" applyAlignment="1">
      <alignment horizontal="right" vertical="center"/>
    </xf>
    <xf numFmtId="0" fontId="0" fillId="0" borderId="0" xfId="0" applyNumberFormat="1"/>
    <xf numFmtId="0" fontId="38" fillId="19" borderId="24" xfId="0" applyFont="1" applyFill="1" applyBorder="1" applyAlignment="1">
      <alignment horizontal="center"/>
    </xf>
    <xf numFmtId="0" fontId="38" fillId="20" borderId="24" xfId="0" applyFont="1" applyFill="1" applyBorder="1" applyAlignment="1">
      <alignment horizontal="center"/>
    </xf>
    <xf numFmtId="0" fontId="38" fillId="13" borderId="24" xfId="0" applyFont="1" applyFill="1" applyBorder="1" applyAlignment="1">
      <alignment horizontal="center"/>
    </xf>
    <xf numFmtId="0" fontId="38" fillId="21" borderId="24" xfId="0" applyFont="1" applyFill="1" applyBorder="1" applyAlignment="1">
      <alignment horizontal="center"/>
    </xf>
    <xf numFmtId="0" fontId="38" fillId="22" borderId="24" xfId="0" applyFont="1" applyFill="1" applyBorder="1" applyAlignment="1">
      <alignment horizontal="center"/>
    </xf>
    <xf numFmtId="0" fontId="38" fillId="23" borderId="24" xfId="0" applyFont="1" applyFill="1" applyBorder="1" applyAlignment="1">
      <alignment horizontal="center"/>
    </xf>
    <xf numFmtId="0" fontId="12" fillId="13" borderId="25" xfId="0" applyFont="1" applyFill="1" applyBorder="1" applyAlignment="1">
      <alignment horizontal="center"/>
    </xf>
    <xf numFmtId="169" fontId="38" fillId="0" borderId="36" xfId="0" quotePrefix="1" applyNumberFormat="1" applyFont="1" applyFill="1" applyBorder="1" applyAlignment="1" applyProtection="1">
      <alignment horizontal="center"/>
    </xf>
    <xf numFmtId="168" fontId="12" fillId="0" borderId="22" xfId="0" applyNumberFormat="1" applyFont="1" applyBorder="1" applyAlignment="1" applyProtection="1">
      <alignment horizontal="left" vertical="center"/>
      <protection locked="0"/>
    </xf>
    <xf numFmtId="0" fontId="33" fillId="0" borderId="23" xfId="2" applyNumberFormat="1" applyFont="1" applyBorder="1" applyAlignment="1" applyProtection="1">
      <alignment horizontal="left" vertical="center" wrapText="1" shrinkToFit="1"/>
    </xf>
    <xf numFmtId="0" fontId="41" fillId="0" borderId="9" xfId="0" applyFont="1" applyBorder="1" applyAlignment="1">
      <alignment horizontal="center" vertical="center"/>
    </xf>
    <xf numFmtId="0" fontId="38" fillId="0" borderId="21" xfId="0" quotePrefix="1" applyFont="1" applyBorder="1" applyAlignment="1" applyProtection="1">
      <alignment vertical="center" wrapText="1" shrinkToFit="1"/>
    </xf>
    <xf numFmtId="0" fontId="172" fillId="0" borderId="0" xfId="0" applyFont="1" applyBorder="1" applyAlignment="1" applyProtection="1">
      <alignment vertical="center" shrinkToFit="1"/>
    </xf>
    <xf numFmtId="0" fontId="175" fillId="0" borderId="0" xfId="0" applyFont="1" applyBorder="1" applyAlignment="1" applyProtection="1">
      <alignment vertical="center" wrapText="1"/>
    </xf>
    <xf numFmtId="165" fontId="172" fillId="0" borderId="23" xfId="0" applyNumberFormat="1" applyFont="1" applyBorder="1" applyAlignment="1">
      <alignment horizontal="center" vertical="center"/>
    </xf>
    <xf numFmtId="166" fontId="159" fillId="0" borderId="26" xfId="0" applyNumberFormat="1" applyFont="1" applyBorder="1" applyAlignment="1" applyProtection="1">
      <alignment horizontal="left" vertical="center" shrinkToFit="1"/>
    </xf>
    <xf numFmtId="0" fontId="174" fillId="0" borderId="11" xfId="0" applyFont="1" applyBorder="1" applyAlignment="1">
      <alignment horizontal="center" vertical="center"/>
    </xf>
    <xf numFmtId="0" fontId="162" fillId="0" borderId="0" xfId="0" applyFont="1" applyFill="1" applyBorder="1" applyAlignment="1" applyProtection="1">
      <alignment vertical="center"/>
      <protection locked="0"/>
    </xf>
    <xf numFmtId="0" fontId="55" fillId="0" borderId="0" xfId="0" applyFont="1" applyFill="1" applyAlignment="1" applyProtection="1">
      <alignment horizontal="left" vertical="center" indent="1"/>
    </xf>
    <xf numFmtId="170" fontId="14" fillId="0" borderId="4" xfId="0" applyNumberFormat="1" applyFont="1" applyFill="1" applyBorder="1" applyAlignment="1" applyProtection="1">
      <alignment horizontal="center" vertical="center"/>
      <protection locked="0"/>
    </xf>
    <xf numFmtId="170" fontId="47" fillId="0" borderId="7" xfId="0" applyNumberFormat="1" applyFont="1" applyFill="1" applyBorder="1" applyAlignment="1" applyProtection="1">
      <alignment horizontal="center" vertical="center"/>
      <protection locked="0"/>
    </xf>
    <xf numFmtId="0" fontId="61" fillId="24" borderId="9" xfId="0" applyFont="1" applyFill="1" applyBorder="1" applyAlignment="1" applyProtection="1">
      <alignment horizontal="center" vertical="center" wrapText="1"/>
    </xf>
    <xf numFmtId="0" fontId="61" fillId="24" borderId="40" xfId="0" applyFont="1" applyFill="1" applyBorder="1" applyAlignment="1" applyProtection="1">
      <alignment horizontal="center" vertical="center" wrapText="1"/>
    </xf>
    <xf numFmtId="0" fontId="61" fillId="24" borderId="41" xfId="0" applyFont="1" applyFill="1" applyBorder="1" applyAlignment="1" applyProtection="1">
      <alignment horizontal="center" vertical="center" wrapText="1"/>
    </xf>
    <xf numFmtId="0" fontId="61" fillId="24" borderId="9" xfId="0" applyFont="1" applyFill="1" applyBorder="1" applyAlignment="1" applyProtection="1">
      <alignment horizontal="center" vertical="center" shrinkToFit="1"/>
    </xf>
    <xf numFmtId="0" fontId="1" fillId="0" borderId="0" xfId="0" applyFont="1" applyProtection="1"/>
    <xf numFmtId="44" fontId="8" fillId="0" borderId="62" xfId="0" applyNumberFormat="1" applyFont="1" applyBorder="1" applyProtection="1"/>
    <xf numFmtId="0" fontId="42" fillId="0" borderId="36" xfId="0" applyFont="1" applyBorder="1" applyAlignment="1" applyProtection="1">
      <alignment horizontal="left"/>
      <protection locked="0"/>
    </xf>
    <xf numFmtId="0" fontId="8" fillId="12" borderId="3" xfId="0" applyFont="1" applyFill="1" applyBorder="1" applyAlignment="1" applyProtection="1">
      <alignment horizontal="right" vertical="center"/>
    </xf>
    <xf numFmtId="6" fontId="10" fillId="0" borderId="45" xfId="0" applyNumberFormat="1" applyFont="1" applyBorder="1" applyAlignment="1" applyProtection="1">
      <alignment horizontal="center" vertical="top" wrapText="1" shrinkToFit="1"/>
    </xf>
    <xf numFmtId="14" fontId="10" fillId="0" borderId="18" xfId="0" applyNumberFormat="1" applyFont="1" applyBorder="1" applyAlignment="1" applyProtection="1">
      <alignment horizontal="center" vertical="top" wrapText="1" shrinkToFit="1"/>
    </xf>
    <xf numFmtId="14" fontId="75" fillId="0" borderId="38" xfId="0" applyNumberFormat="1" applyFont="1" applyBorder="1" applyAlignment="1" applyProtection="1">
      <alignment horizontal="center" vertical="top" wrapText="1" shrinkToFit="1"/>
    </xf>
    <xf numFmtId="0" fontId="184" fillId="8" borderId="3" xfId="0" applyFont="1" applyFill="1" applyBorder="1" applyAlignment="1">
      <alignment horizontal="right" vertical="center"/>
    </xf>
    <xf numFmtId="0" fontId="187" fillId="0" borderId="0" xfId="0" quotePrefix="1" applyFont="1" applyBorder="1" applyAlignment="1">
      <alignment horizontal="center"/>
    </xf>
    <xf numFmtId="0" fontId="187" fillId="0" borderId="0" xfId="0" applyFont="1" applyBorder="1" applyAlignment="1">
      <alignment horizontal="center"/>
    </xf>
    <xf numFmtId="0" fontId="187" fillId="0" borderId="0" xfId="0" quotePrefix="1" applyFont="1" applyFill="1" applyBorder="1" applyAlignment="1">
      <alignment horizontal="center"/>
    </xf>
    <xf numFmtId="0" fontId="187" fillId="0" borderId="0" xfId="0" applyFont="1" applyFill="1" applyBorder="1" applyAlignment="1">
      <alignment horizontal="center"/>
    </xf>
    <xf numFmtId="0" fontId="129" fillId="0" borderId="5" xfId="0" applyFont="1" applyFill="1" applyBorder="1" applyAlignment="1">
      <alignment horizontal="left" vertical="center"/>
    </xf>
    <xf numFmtId="0" fontId="131" fillId="0" borderId="0" xfId="0" applyFont="1" applyFill="1" applyBorder="1" applyAlignment="1" applyProtection="1">
      <alignment vertical="top"/>
    </xf>
    <xf numFmtId="0" fontId="189" fillId="10" borderId="13" xfId="0" applyFont="1" applyFill="1" applyBorder="1" applyAlignment="1" applyProtection="1">
      <alignment vertical="top"/>
      <protection locked="0"/>
    </xf>
    <xf numFmtId="0" fontId="195" fillId="0" borderId="0" xfId="0" applyFont="1" applyBorder="1" applyAlignment="1" applyProtection="1">
      <alignment vertical="center" wrapText="1"/>
    </xf>
    <xf numFmtId="0" fontId="16" fillId="0" borderId="21" xfId="0" applyFont="1" applyBorder="1" applyAlignment="1">
      <alignment horizontal="right" vertical="center"/>
    </xf>
    <xf numFmtId="0" fontId="16" fillId="0" borderId="0" xfId="0" applyFont="1" applyBorder="1" applyAlignment="1">
      <alignment horizontal="right" vertical="center"/>
    </xf>
    <xf numFmtId="0" fontId="16" fillId="0" borderId="26" xfId="0" applyFont="1" applyBorder="1" applyAlignment="1">
      <alignment horizontal="right" vertical="center"/>
    </xf>
    <xf numFmtId="0" fontId="167" fillId="0" borderId="0" xfId="0" applyFont="1" applyBorder="1" applyAlignment="1">
      <alignment horizontal="right" vertical="center"/>
    </xf>
    <xf numFmtId="0" fontId="140" fillId="0" borderId="0" xfId="0" quotePrefix="1" applyFont="1" applyBorder="1" applyAlignment="1" applyProtection="1">
      <alignment vertical="center" wrapText="1"/>
    </xf>
    <xf numFmtId="0" fontId="26" fillId="0" borderId="0" xfId="0" applyFont="1" applyBorder="1" applyAlignment="1">
      <alignment vertical="top"/>
    </xf>
    <xf numFmtId="0" fontId="13" fillId="0" borderId="0" xfId="0" applyFont="1" applyFill="1" applyBorder="1" applyAlignment="1">
      <alignment horizontal="right" vertical="center"/>
    </xf>
    <xf numFmtId="0" fontId="13" fillId="6" borderId="18" xfId="0" applyFont="1" applyFill="1" applyBorder="1" applyAlignment="1">
      <alignment horizontal="right" vertical="center"/>
    </xf>
    <xf numFmtId="0" fontId="13" fillId="13" borderId="3" xfId="0" applyFont="1" applyFill="1" applyBorder="1" applyAlignment="1">
      <alignment horizontal="right" vertical="center"/>
    </xf>
    <xf numFmtId="0" fontId="208" fillId="0" borderId="0" xfId="0" applyFont="1" applyFill="1" applyBorder="1" applyAlignment="1">
      <alignment horizontal="center" vertical="center" wrapText="1"/>
    </xf>
    <xf numFmtId="0" fontId="108" fillId="0" borderId="0" xfId="0" applyFont="1" applyFill="1" applyBorder="1"/>
    <xf numFmtId="0" fontId="32" fillId="0" borderId="37" xfId="0" applyFont="1" applyBorder="1" applyAlignment="1">
      <alignment horizontal="left"/>
    </xf>
    <xf numFmtId="0" fontId="32" fillId="0" borderId="48" xfId="0" applyFont="1" applyBorder="1" applyAlignment="1">
      <alignment horizontal="left"/>
    </xf>
    <xf numFmtId="0" fontId="168" fillId="17" borderId="3" xfId="0" applyFont="1" applyFill="1" applyBorder="1" applyAlignment="1"/>
    <xf numFmtId="44" fontId="210" fillId="0" borderId="0" xfId="0" applyNumberFormat="1" applyFont="1" applyBorder="1" applyAlignment="1">
      <alignment horizontal="center"/>
    </xf>
    <xf numFmtId="0" fontId="69" fillId="0" borderId="0" xfId="0" applyFont="1" applyBorder="1" applyAlignment="1">
      <alignment horizontal="right" shrinkToFit="1"/>
    </xf>
    <xf numFmtId="44" fontId="107" fillId="0" borderId="55" xfId="0" applyNumberFormat="1" applyFont="1" applyFill="1" applyBorder="1" applyAlignment="1" applyProtection="1">
      <alignment vertical="top" shrinkToFit="1"/>
    </xf>
    <xf numFmtId="0" fontId="145" fillId="0" borderId="3" xfId="0" applyFont="1" applyFill="1" applyBorder="1" applyAlignment="1" applyProtection="1">
      <alignment shrinkToFit="1"/>
    </xf>
    <xf numFmtId="0" fontId="30" fillId="0" borderId="16" xfId="0" applyFont="1" applyFill="1" applyBorder="1"/>
    <xf numFmtId="0" fontId="30" fillId="0" borderId="16" xfId="0" applyFont="1" applyFill="1" applyBorder="1" applyAlignment="1">
      <alignment horizontal="center"/>
    </xf>
    <xf numFmtId="0" fontId="198" fillId="0" borderId="34" xfId="0" applyFont="1" applyFill="1" applyBorder="1" applyAlignment="1">
      <alignment horizontal="left" vertical="center" wrapText="1"/>
    </xf>
    <xf numFmtId="0" fontId="106" fillId="4" borderId="5" xfId="0" applyFont="1" applyFill="1" applyBorder="1" applyAlignment="1">
      <alignment horizontal="right" vertical="center"/>
    </xf>
    <xf numFmtId="0" fontId="15" fillId="0" borderId="3" xfId="0" applyFont="1" applyBorder="1" applyAlignment="1">
      <alignment horizontal="center" vertical="top"/>
    </xf>
    <xf numFmtId="0" fontId="15" fillId="11" borderId="3" xfId="0" applyFont="1" applyFill="1" applyBorder="1" applyAlignment="1">
      <alignment horizontal="center" vertical="top"/>
    </xf>
    <xf numFmtId="49" fontId="55" fillId="0" borderId="0" xfId="0" applyNumberFormat="1" applyFont="1" applyAlignment="1">
      <alignment horizontal="left"/>
    </xf>
    <xf numFmtId="0" fontId="55" fillId="0" borderId="0" xfId="0" applyNumberFormat="1" applyFont="1" applyAlignment="1">
      <alignment horizontal="left"/>
    </xf>
    <xf numFmtId="0" fontId="1" fillId="0" borderId="0" xfId="0" applyFont="1" applyFill="1" applyBorder="1" applyAlignment="1">
      <alignment horizontal="left" vertical="center"/>
    </xf>
    <xf numFmtId="0" fontId="1" fillId="13" borderId="0"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applyAlignment="1">
      <alignment horizontal="left" vertical="center" indent="1"/>
    </xf>
    <xf numFmtId="0" fontId="7" fillId="13" borderId="0" xfId="0" applyFont="1" applyFill="1" applyBorder="1" applyAlignment="1"/>
    <xf numFmtId="0" fontId="7" fillId="0" borderId="0" xfId="0" applyFont="1" applyFill="1" applyBorder="1" applyAlignment="1"/>
    <xf numFmtId="0" fontId="221" fillId="16" borderId="36" xfId="0" applyFont="1" applyFill="1" applyBorder="1" applyAlignment="1">
      <alignment vertical="center"/>
    </xf>
    <xf numFmtId="0" fontId="7" fillId="16" borderId="55" xfId="0" applyFont="1" applyFill="1" applyBorder="1" applyAlignment="1">
      <alignment vertical="center"/>
    </xf>
    <xf numFmtId="0" fontId="222" fillId="16"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xf numFmtId="0" fontId="130" fillId="0" borderId="0" xfId="3" applyFont="1" applyFill="1" applyBorder="1" applyAlignment="1">
      <alignment vertical="center"/>
    </xf>
    <xf numFmtId="0" fontId="1" fillId="17" borderId="0" xfId="3" applyFont="1" applyFill="1" applyBorder="1" applyAlignment="1">
      <alignment vertical="center"/>
    </xf>
    <xf numFmtId="0" fontId="130" fillId="0" borderId="0" xfId="0" applyFont="1" applyFill="1" applyBorder="1" applyAlignment="1">
      <alignment vertical="center"/>
    </xf>
    <xf numFmtId="0" fontId="130" fillId="0" borderId="0" xfId="0" applyFont="1" applyFill="1" applyBorder="1" applyAlignment="1">
      <alignment vertical="center" wrapText="1"/>
    </xf>
    <xf numFmtId="0" fontId="1" fillId="17" borderId="0" xfId="0" applyFont="1" applyFill="1" applyBorder="1" applyAlignment="1">
      <alignment vertical="center" wrapText="1"/>
    </xf>
    <xf numFmtId="0" fontId="44" fillId="0" borderId="3" xfId="0" applyFont="1" applyBorder="1"/>
    <xf numFmtId="0" fontId="45" fillId="0" borderId="50" xfId="0" applyFont="1" applyBorder="1" applyAlignment="1">
      <alignment vertical="top"/>
    </xf>
    <xf numFmtId="0" fontId="45" fillId="0" borderId="51" xfId="0" applyFont="1" applyBorder="1" applyAlignment="1">
      <alignment vertical="top"/>
    </xf>
    <xf numFmtId="0" fontId="141" fillId="4" borderId="12" xfId="0" applyFont="1" applyFill="1" applyBorder="1" applyAlignment="1" applyProtection="1">
      <alignment horizontal="left" vertical="center" shrinkToFit="1"/>
      <protection locked="0"/>
    </xf>
    <xf numFmtId="0" fontId="136" fillId="0" borderId="50" xfId="0" applyFont="1" applyBorder="1" applyAlignment="1">
      <alignment horizontal="right" vertical="center"/>
    </xf>
    <xf numFmtId="0" fontId="231" fillId="10" borderId="50" xfId="0" applyFont="1" applyFill="1" applyBorder="1" applyAlignment="1">
      <alignment horizontal="right" vertical="center"/>
    </xf>
    <xf numFmtId="0" fontId="26" fillId="0" borderId="3" xfId="0" applyFont="1" applyFill="1" applyBorder="1" applyAlignment="1">
      <alignment horizontal="left" vertical="top"/>
    </xf>
    <xf numFmtId="0" fontId="17" fillId="0" borderId="5" xfId="0" applyFont="1" applyFill="1" applyBorder="1" applyAlignment="1">
      <alignment horizontal="left" vertical="top"/>
    </xf>
    <xf numFmtId="0" fontId="17" fillId="0" borderId="3" xfId="0" applyFont="1" applyFill="1" applyBorder="1" applyAlignment="1">
      <alignment horizontal="left" vertical="top"/>
    </xf>
    <xf numFmtId="0" fontId="16" fillId="24" borderId="3" xfId="0" applyFont="1" applyFill="1" applyBorder="1" applyAlignment="1">
      <alignment horizontal="left" vertical="top" wrapText="1" shrinkToFit="1"/>
    </xf>
    <xf numFmtId="0" fontId="235" fillId="0" borderId="0" xfId="0" applyFont="1" applyFill="1" applyBorder="1" applyAlignment="1">
      <alignment horizontal="left" vertical="top"/>
    </xf>
    <xf numFmtId="0" fontId="35" fillId="0" borderId="0" xfId="0" applyFont="1" applyFill="1" applyBorder="1" applyAlignment="1">
      <alignment vertical="top" wrapText="1"/>
    </xf>
    <xf numFmtId="0" fontId="236" fillId="0" borderId="0" xfId="2" applyFont="1" applyFill="1" applyBorder="1" applyAlignment="1" applyProtection="1">
      <alignment horizontal="left" vertical="center" wrapText="1"/>
    </xf>
    <xf numFmtId="0" fontId="236" fillId="0" borderId="0" xfId="2" applyFont="1" applyFill="1" applyBorder="1" applyAlignment="1" applyProtection="1">
      <alignment horizontal="left" vertical="center"/>
    </xf>
    <xf numFmtId="0" fontId="192" fillId="17" borderId="36" xfId="0" applyFont="1" applyFill="1" applyBorder="1" applyAlignment="1">
      <alignment horizontal="left" vertical="center"/>
    </xf>
    <xf numFmtId="0" fontId="173" fillId="0" borderId="55" xfId="0" applyFont="1" applyFill="1" applyBorder="1" applyAlignment="1">
      <alignment horizontal="center" vertical="center"/>
    </xf>
    <xf numFmtId="44" fontId="11" fillId="0" borderId="3" xfId="1" applyFont="1" applyFill="1" applyBorder="1" applyAlignment="1" applyProtection="1">
      <alignment vertical="center" shrinkToFit="1"/>
    </xf>
    <xf numFmtId="44" fontId="135" fillId="0" borderId="3" xfId="1" applyFont="1" applyFill="1" applyBorder="1" applyAlignment="1" applyProtection="1">
      <alignment vertical="center" shrinkToFit="1"/>
    </xf>
    <xf numFmtId="44" fontId="139" fillId="0" borderId="3" xfId="1" applyFont="1" applyFill="1" applyBorder="1" applyAlignment="1" applyProtection="1">
      <alignment vertical="center" shrinkToFit="1"/>
    </xf>
    <xf numFmtId="0" fontId="73" fillId="0" borderId="0" xfId="0" applyFont="1" applyFill="1" applyBorder="1" applyAlignment="1">
      <alignment vertical="top" wrapText="1"/>
    </xf>
    <xf numFmtId="0" fontId="2" fillId="24" borderId="0" xfId="0" applyFont="1" applyFill="1" applyBorder="1" applyAlignment="1">
      <alignment horizontal="left" vertical="center"/>
    </xf>
    <xf numFmtId="0" fontId="3" fillId="17" borderId="50" xfId="0" applyFont="1" applyFill="1" applyBorder="1" applyAlignment="1">
      <alignment horizontal="left" vertical="center"/>
    </xf>
    <xf numFmtId="0" fontId="3" fillId="17" borderId="51" xfId="0" applyFont="1" applyFill="1" applyBorder="1" applyAlignment="1">
      <alignment horizontal="left" vertical="center" indent="1"/>
    </xf>
    <xf numFmtId="0" fontId="11" fillId="0" borderId="3" xfId="0" applyNumberFormat="1" applyFont="1" applyFill="1" applyBorder="1" applyAlignment="1" applyProtection="1">
      <alignment horizontal="left" vertical="center" indent="1"/>
      <protection locked="0"/>
    </xf>
    <xf numFmtId="0" fontId="11" fillId="0" borderId="36" xfId="0" applyNumberFormat="1" applyFont="1" applyFill="1" applyBorder="1" applyAlignment="1" applyProtection="1">
      <alignment horizontal="left" vertical="center" indent="1"/>
      <protection locked="0"/>
    </xf>
    <xf numFmtId="44" fontId="11" fillId="0" borderId="4" xfId="0" applyNumberFormat="1" applyFont="1" applyBorder="1" applyAlignment="1">
      <alignment vertical="top"/>
    </xf>
    <xf numFmtId="0" fontId="18" fillId="0" borderId="3" xfId="0" applyFont="1" applyBorder="1" applyAlignment="1" applyProtection="1">
      <alignment horizontal="center" vertical="top"/>
      <protection locked="0"/>
    </xf>
    <xf numFmtId="0" fontId="11" fillId="0" borderId="3" xfId="0" applyFont="1" applyBorder="1" applyAlignment="1" applyProtection="1">
      <alignment horizontal="center" vertical="top"/>
      <protection locked="0"/>
    </xf>
    <xf numFmtId="0" fontId="1" fillId="0" borderId="0" xfId="2" applyFont="1" applyFill="1" applyBorder="1" applyAlignment="1" applyProtection="1">
      <alignment vertical="center"/>
    </xf>
    <xf numFmtId="0" fontId="60" fillId="0" borderId="0" xfId="0" applyFont="1" applyFill="1" applyBorder="1" applyAlignment="1">
      <alignment vertical="top" wrapText="1"/>
    </xf>
    <xf numFmtId="0" fontId="2" fillId="0" borderId="0" xfId="0" applyFont="1" applyFill="1" applyBorder="1" applyAlignment="1">
      <alignment vertical="center"/>
    </xf>
    <xf numFmtId="0" fontId="3" fillId="0" borderId="0" xfId="0" applyFont="1" applyFill="1" applyBorder="1" applyAlignment="1">
      <alignment horizontal="left" vertical="center" indent="1"/>
    </xf>
    <xf numFmtId="0" fontId="39" fillId="17" borderId="0" xfId="0" applyFont="1" applyFill="1" applyBorder="1" applyAlignment="1">
      <alignment horizontal="left" vertical="top"/>
    </xf>
    <xf numFmtId="0" fontId="2" fillId="24" borderId="3" xfId="0" applyFont="1" applyFill="1" applyBorder="1" applyAlignment="1">
      <alignment horizontal="left" vertical="center"/>
    </xf>
    <xf numFmtId="0" fontId="2" fillId="24" borderId="3" xfId="0" applyFont="1" applyFill="1" applyBorder="1" applyAlignment="1">
      <alignment vertical="center"/>
    </xf>
    <xf numFmtId="49" fontId="241" fillId="0" borderId="5" xfId="0" applyNumberFormat="1" applyFont="1" applyBorder="1" applyAlignment="1" applyProtection="1">
      <alignment horizontal="center" vertical="center"/>
      <protection locked="0"/>
    </xf>
    <xf numFmtId="49" fontId="241" fillId="0" borderId="3" xfId="0" applyNumberFormat="1" applyFont="1" applyBorder="1" applyAlignment="1" applyProtection="1">
      <alignment horizontal="center" vertical="center"/>
      <protection locked="0"/>
    </xf>
    <xf numFmtId="165" fontId="241" fillId="7" borderId="3" xfId="0" applyNumberFormat="1" applyFont="1" applyFill="1" applyBorder="1" applyAlignment="1" applyProtection="1">
      <alignment horizontal="center" vertical="center"/>
      <protection locked="0"/>
    </xf>
    <xf numFmtId="0" fontId="35" fillId="0" borderId="0" xfId="0" applyFont="1" applyAlignment="1" applyProtection="1">
      <alignment horizontal="center"/>
      <protection locked="0"/>
    </xf>
    <xf numFmtId="166" fontId="241" fillId="0" borderId="3" xfId="0" applyNumberFormat="1" applyFont="1" applyBorder="1" applyAlignment="1" applyProtection="1">
      <alignment horizontal="center" vertical="center"/>
      <protection locked="0"/>
    </xf>
    <xf numFmtId="0" fontId="241" fillId="0" borderId="3" xfId="0" applyFont="1" applyBorder="1" applyAlignment="1" applyProtection="1">
      <alignment horizontal="center" vertical="center"/>
      <protection locked="0"/>
    </xf>
    <xf numFmtId="49" fontId="241" fillId="0" borderId="36" xfId="0" applyNumberFormat="1" applyFont="1" applyBorder="1" applyAlignment="1" applyProtection="1">
      <alignment horizontal="center" vertical="center"/>
      <protection locked="0"/>
    </xf>
    <xf numFmtId="49" fontId="241" fillId="0" borderId="3" xfId="0" applyNumberFormat="1" applyFont="1" applyFill="1" applyBorder="1" applyAlignment="1" applyProtection="1">
      <alignment horizontal="center" vertical="center"/>
      <protection locked="0"/>
    </xf>
    <xf numFmtId="44" fontId="241" fillId="0" borderId="3" xfId="0" applyNumberFormat="1" applyFont="1" applyFill="1" applyBorder="1" applyAlignment="1" applyProtection="1">
      <alignment horizontal="center" vertical="center"/>
      <protection locked="0"/>
    </xf>
    <xf numFmtId="49" fontId="242" fillId="0" borderId="3" xfId="2" applyNumberFormat="1" applyFont="1" applyFill="1" applyBorder="1" applyAlignment="1" applyProtection="1">
      <alignment horizontal="center" vertical="center"/>
      <protection locked="0"/>
    </xf>
    <xf numFmtId="166" fontId="241" fillId="0" borderId="3" xfId="0" applyNumberFormat="1" applyFont="1" applyFill="1" applyBorder="1" applyAlignment="1" applyProtection="1">
      <alignment horizontal="center" vertical="center"/>
      <protection locked="0"/>
    </xf>
    <xf numFmtId="0" fontId="3" fillId="0" borderId="0" xfId="0" applyFont="1" applyFill="1" applyBorder="1" applyAlignment="1">
      <alignment vertical="top"/>
    </xf>
    <xf numFmtId="0" fontId="59" fillId="0" borderId="0" xfId="0" applyFont="1" applyFill="1" applyBorder="1" applyAlignment="1">
      <alignment vertical="center"/>
    </xf>
    <xf numFmtId="0" fontId="23" fillId="25" borderId="44" xfId="0" applyFont="1" applyFill="1" applyBorder="1" applyAlignment="1">
      <alignment horizontal="center" vertical="center"/>
    </xf>
    <xf numFmtId="0" fontId="23" fillId="25" borderId="17" xfId="0" applyFont="1" applyFill="1" applyBorder="1" applyAlignment="1">
      <alignment horizontal="center" vertical="center"/>
    </xf>
    <xf numFmtId="0" fontId="23" fillId="25" borderId="45" xfId="0" applyFont="1" applyFill="1" applyBorder="1" applyAlignment="1">
      <alignment horizontal="center" vertical="center"/>
    </xf>
    <xf numFmtId="0" fontId="17" fillId="25" borderId="51" xfId="0" applyFont="1" applyFill="1" applyBorder="1" applyAlignment="1" applyProtection="1">
      <alignment horizontal="center" vertical="center"/>
    </xf>
    <xf numFmtId="0" fontId="17" fillId="25" borderId="5" xfId="0" applyFont="1" applyFill="1" applyBorder="1" applyAlignment="1" applyProtection="1">
      <alignment horizontal="center" vertical="center"/>
    </xf>
    <xf numFmtId="0" fontId="17" fillId="25" borderId="16" xfId="0" applyFont="1" applyFill="1" applyBorder="1" applyAlignment="1" applyProtection="1">
      <alignment horizontal="center" vertical="center"/>
    </xf>
    <xf numFmtId="0" fontId="17" fillId="25" borderId="3" xfId="0" applyFont="1" applyFill="1" applyBorder="1" applyAlignment="1" applyProtection="1">
      <alignment horizontal="center" vertical="center"/>
    </xf>
    <xf numFmtId="0" fontId="190" fillId="25" borderId="66" xfId="0" applyFont="1" applyFill="1" applyBorder="1" applyAlignment="1" applyProtection="1">
      <alignment horizontal="left" vertical="center"/>
    </xf>
    <xf numFmtId="0" fontId="190" fillId="25" borderId="35" xfId="0" applyFont="1" applyFill="1" applyBorder="1" applyAlignment="1" applyProtection="1">
      <alignment horizontal="left" vertical="center"/>
    </xf>
    <xf numFmtId="0" fontId="190" fillId="25" borderId="24" xfId="0" applyFont="1" applyFill="1" applyBorder="1" applyAlignment="1" applyProtection="1">
      <alignment horizontal="left" vertical="center"/>
    </xf>
    <xf numFmtId="0" fontId="190" fillId="25" borderId="49" xfId="0" applyFont="1" applyFill="1" applyBorder="1" applyAlignment="1" applyProtection="1">
      <alignment horizontal="left" vertical="center"/>
    </xf>
    <xf numFmtId="0" fontId="17" fillId="25" borderId="19" xfId="0" applyFont="1" applyFill="1" applyBorder="1" applyAlignment="1" applyProtection="1">
      <alignment horizontal="center" vertical="center"/>
    </xf>
    <xf numFmtId="0" fontId="17" fillId="25" borderId="20" xfId="0" applyFont="1" applyFill="1" applyBorder="1" applyAlignment="1" applyProtection="1">
      <alignment horizontal="center" vertical="center"/>
    </xf>
    <xf numFmtId="0" fontId="129" fillId="17" borderId="50" xfId="0" applyFont="1" applyFill="1" applyBorder="1" applyAlignment="1">
      <alignment horizontal="left" vertical="center"/>
    </xf>
    <xf numFmtId="0" fontId="173" fillId="24" borderId="0" xfId="0" applyFont="1" applyFill="1" applyBorder="1" applyAlignment="1">
      <alignment vertical="top"/>
    </xf>
    <xf numFmtId="173" fontId="18" fillId="0" borderId="3" xfId="0" applyNumberFormat="1" applyFont="1" applyFill="1" applyBorder="1" applyAlignment="1" applyProtection="1">
      <alignment vertical="top"/>
      <protection locked="0"/>
    </xf>
    <xf numFmtId="167" fontId="18" fillId="0" borderId="3" xfId="0" applyNumberFormat="1" applyFont="1" applyFill="1" applyBorder="1" applyAlignment="1" applyProtection="1">
      <alignment vertical="top"/>
      <protection locked="0"/>
    </xf>
    <xf numFmtId="167" fontId="11" fillId="0" borderId="3" xfId="0" applyNumberFormat="1" applyFont="1" applyBorder="1" applyAlignment="1" applyProtection="1">
      <alignment vertical="top"/>
      <protection locked="0"/>
    </xf>
    <xf numFmtId="167" fontId="18" fillId="0" borderId="3" xfId="0" applyNumberFormat="1" applyFont="1" applyBorder="1" applyAlignment="1" applyProtection="1">
      <alignment horizontal="center" vertical="top"/>
      <protection locked="0"/>
    </xf>
    <xf numFmtId="0" fontId="55" fillId="4" borderId="51" xfId="0" applyFont="1" applyFill="1" applyBorder="1" applyAlignment="1" applyProtection="1">
      <alignment horizontal="left" vertical="center" shrinkToFit="1"/>
      <protection locked="0"/>
    </xf>
    <xf numFmtId="0" fontId="245" fillId="0" borderId="23" xfId="0" applyFont="1" applyBorder="1" applyAlignment="1">
      <alignment vertical="center" wrapText="1"/>
    </xf>
    <xf numFmtId="0" fontId="32" fillId="0" borderId="68" xfId="0" applyFont="1" applyFill="1" applyBorder="1" applyAlignment="1">
      <alignment horizontal="left"/>
    </xf>
    <xf numFmtId="0" fontId="3" fillId="16" borderId="14" xfId="0" applyFont="1" applyFill="1" applyBorder="1" applyAlignment="1">
      <alignment horizontal="center"/>
    </xf>
    <xf numFmtId="44" fontId="42" fillId="17" borderId="38" xfId="0" applyNumberFormat="1" applyFont="1" applyFill="1" applyBorder="1" applyAlignment="1" applyProtection="1">
      <protection locked="0"/>
    </xf>
    <xf numFmtId="0" fontId="3" fillId="16" borderId="37" xfId="0" applyFont="1" applyFill="1" applyBorder="1" applyAlignment="1">
      <alignment horizontal="center"/>
    </xf>
    <xf numFmtId="0" fontId="7" fillId="26" borderId="14" xfId="0" applyFont="1" applyFill="1" applyBorder="1" applyAlignment="1" applyProtection="1">
      <alignment horizontal="center" vertical="center"/>
    </xf>
    <xf numFmtId="0" fontId="48" fillId="0" borderId="69" xfId="0" applyFont="1" applyFill="1" applyBorder="1" applyAlignment="1" applyProtection="1">
      <alignment vertical="center"/>
    </xf>
    <xf numFmtId="0" fontId="118" fillId="0" borderId="43" xfId="0" applyFont="1" applyFill="1" applyBorder="1" applyAlignment="1">
      <alignment vertical="center"/>
    </xf>
    <xf numFmtId="0" fontId="118" fillId="0" borderId="70" xfId="0" applyFont="1" applyFill="1" applyBorder="1" applyAlignment="1">
      <alignment vertical="center"/>
    </xf>
    <xf numFmtId="0" fontId="217" fillId="26" borderId="71" xfId="0" applyFont="1" applyFill="1" applyBorder="1" applyAlignment="1">
      <alignment horizontal="center"/>
    </xf>
    <xf numFmtId="9" fontId="199" fillId="0" borderId="43" xfId="0" applyNumberFormat="1" applyFont="1" applyFill="1" applyBorder="1" applyAlignment="1">
      <alignment horizontal="center"/>
    </xf>
    <xf numFmtId="42" fontId="200" fillId="0" borderId="43" xfId="0" applyNumberFormat="1" applyFont="1" applyFill="1" applyBorder="1" applyAlignment="1">
      <alignment horizontal="right" vertical="center"/>
    </xf>
    <xf numFmtId="0" fontId="217" fillId="26" borderId="43" xfId="0" applyFont="1" applyFill="1" applyBorder="1" applyAlignment="1">
      <alignment horizontal="center"/>
    </xf>
    <xf numFmtId="0" fontId="17" fillId="0" borderId="43" xfId="0" applyFont="1" applyFill="1" applyBorder="1" applyAlignment="1">
      <alignment horizontal="center"/>
    </xf>
    <xf numFmtId="42" fontId="201" fillId="0" borderId="43" xfId="0" applyNumberFormat="1" applyFont="1" applyFill="1" applyBorder="1" applyAlignment="1" applyProtection="1">
      <alignment horizontal="right" vertical="center"/>
      <protection locked="0"/>
    </xf>
    <xf numFmtId="0" fontId="27" fillId="0" borderId="43" xfId="0" applyFont="1" applyBorder="1"/>
    <xf numFmtId="0" fontId="61" fillId="16" borderId="34" xfId="0" applyFont="1" applyFill="1" applyBorder="1" applyAlignment="1">
      <alignment horizontal="center"/>
    </xf>
    <xf numFmtId="44" fontId="102" fillId="0" borderId="73" xfId="1" applyFont="1" applyFill="1" applyBorder="1" applyAlignment="1" applyProtection="1">
      <alignment horizontal="center"/>
    </xf>
    <xf numFmtId="0" fontId="167" fillId="0" borderId="0" xfId="0" applyFont="1"/>
    <xf numFmtId="0" fontId="248" fillId="0" borderId="0" xfId="0" applyFont="1" applyAlignment="1">
      <alignment horizontal="center"/>
    </xf>
    <xf numFmtId="0" fontId="32" fillId="26" borderId="46" xfId="0" applyFont="1" applyFill="1" applyBorder="1" applyAlignment="1">
      <alignment horizontal="center"/>
    </xf>
    <xf numFmtId="0" fontId="137" fillId="17" borderId="10" xfId="0" applyFont="1" applyFill="1" applyBorder="1" applyAlignment="1">
      <alignment horizontal="right" vertical="center"/>
    </xf>
    <xf numFmtId="0" fontId="39" fillId="0" borderId="31" xfId="0" applyFont="1" applyBorder="1" applyAlignment="1">
      <alignment horizontal="left" vertical="center"/>
    </xf>
    <xf numFmtId="0" fontId="39" fillId="0" borderId="24" xfId="0" applyFont="1" applyBorder="1" applyAlignment="1">
      <alignment horizontal="left" vertical="center"/>
    </xf>
    <xf numFmtId="0" fontId="73" fillId="0" borderId="24" xfId="0" applyFont="1" applyBorder="1" applyAlignment="1">
      <alignment horizontal="left" vertical="center" wrapText="1"/>
    </xf>
    <xf numFmtId="44" fontId="73" fillId="0" borderId="72" xfId="1" applyFont="1" applyFill="1" applyBorder="1" applyAlignment="1" applyProtection="1">
      <alignment vertical="center"/>
      <protection locked="0"/>
    </xf>
    <xf numFmtId="44" fontId="73" fillId="0" borderId="71" xfId="1" applyFont="1" applyFill="1" applyBorder="1" applyAlignment="1" applyProtection="1">
      <alignment vertical="center"/>
      <protection locked="0"/>
    </xf>
    <xf numFmtId="44" fontId="249" fillId="0" borderId="21" xfId="0" applyNumberFormat="1" applyFont="1" applyBorder="1" applyAlignment="1" applyProtection="1">
      <alignment vertical="center"/>
      <protection locked="0"/>
    </xf>
    <xf numFmtId="44" fontId="249" fillId="0" borderId="0" xfId="0" applyNumberFormat="1" applyFont="1" applyBorder="1" applyAlignment="1" applyProtection="1">
      <alignment vertical="center"/>
      <protection locked="0"/>
    </xf>
    <xf numFmtId="44" fontId="249" fillId="0" borderId="0" xfId="1" applyFont="1" applyBorder="1" applyAlignment="1" applyProtection="1">
      <alignment vertical="center"/>
      <protection locked="0"/>
    </xf>
    <xf numFmtId="44" fontId="10" fillId="0" borderId="18" xfId="0" applyNumberFormat="1" applyFont="1" applyFill="1" applyBorder="1"/>
    <xf numFmtId="0" fontId="250" fillId="0" borderId="0" xfId="0" applyFont="1" applyFill="1" applyBorder="1" applyAlignment="1">
      <alignment horizontal="left" vertical="center"/>
    </xf>
    <xf numFmtId="0" fontId="254" fillId="0" borderId="3" xfId="0" applyFont="1" applyBorder="1" applyAlignment="1">
      <alignment vertical="top"/>
    </xf>
    <xf numFmtId="0" fontId="254" fillId="0" borderId="0" xfId="0" applyFont="1" applyAlignment="1">
      <alignment vertical="top"/>
    </xf>
    <xf numFmtId="164" fontId="254" fillId="0" borderId="3" xfId="0" applyNumberFormat="1" applyFont="1" applyBorder="1" applyAlignment="1">
      <alignment vertical="top"/>
    </xf>
    <xf numFmtId="171" fontId="254" fillId="0" borderId="3" xfId="0" applyNumberFormat="1" applyFont="1" applyBorder="1" applyAlignment="1">
      <alignment vertical="top"/>
    </xf>
    <xf numFmtId="0" fontId="255" fillId="0" borderId="3" xfId="0" applyFont="1" applyBorder="1" applyAlignment="1">
      <alignment horizontal="left" vertical="top"/>
    </xf>
    <xf numFmtId="0" fontId="256" fillId="0" borderId="3" xfId="0" applyFont="1" applyBorder="1" applyAlignment="1">
      <alignment vertical="top"/>
    </xf>
    <xf numFmtId="174" fontId="254" fillId="0" borderId="0" xfId="1" applyNumberFormat="1" applyFont="1" applyAlignment="1">
      <alignment vertical="top"/>
    </xf>
    <xf numFmtId="0" fontId="256" fillId="0" borderId="3" xfId="0" applyFont="1" applyBorder="1" applyAlignment="1">
      <alignment vertical="top" wrapText="1"/>
    </xf>
    <xf numFmtId="174" fontId="254" fillId="0" borderId="3" xfId="1" applyNumberFormat="1" applyFont="1" applyBorder="1" applyAlignment="1">
      <alignment vertical="top"/>
    </xf>
    <xf numFmtId="0" fontId="255" fillId="0" borderId="3" xfId="0" applyFont="1" applyBorder="1" applyAlignment="1">
      <alignment horizontal="left" vertical="top" indent="2"/>
    </xf>
    <xf numFmtId="0" fontId="257" fillId="0" borderId="3" xfId="0" applyFont="1" applyBorder="1" applyAlignment="1">
      <alignment vertical="top"/>
    </xf>
    <xf numFmtId="164" fontId="257" fillId="0" borderId="3" xfId="0" applyNumberFormat="1" applyFont="1" applyBorder="1" applyAlignment="1">
      <alignment vertical="top"/>
    </xf>
    <xf numFmtId="172" fontId="257" fillId="0" borderId="3" xfId="0" applyNumberFormat="1" applyFont="1" applyBorder="1" applyAlignment="1">
      <alignment vertical="top"/>
    </xf>
    <xf numFmtId="0" fontId="258" fillId="0" borderId="3" xfId="0" applyFont="1" applyBorder="1" applyAlignment="1">
      <alignment horizontal="left" vertical="top"/>
    </xf>
    <xf numFmtId="0" fontId="259" fillId="0" borderId="3" xfId="0" applyFont="1" applyBorder="1" applyAlignment="1">
      <alignment horizontal="left" vertical="top" indent="2"/>
    </xf>
    <xf numFmtId="0" fontId="258" fillId="0" borderId="3" xfId="0" applyFont="1" applyBorder="1" applyAlignment="1">
      <alignment vertical="top"/>
    </xf>
    <xf numFmtId="0" fontId="259" fillId="0" borderId="3" xfId="0" applyFont="1" applyBorder="1" applyAlignment="1">
      <alignment horizontal="left" vertical="top" wrapText="1" indent="2"/>
    </xf>
    <xf numFmtId="174" fontId="257" fillId="0" borderId="0" xfId="1" applyNumberFormat="1" applyFont="1" applyAlignment="1">
      <alignment vertical="top"/>
    </xf>
    <xf numFmtId="174" fontId="257" fillId="0" borderId="3" xfId="1" applyNumberFormat="1" applyFont="1" applyBorder="1" applyAlignment="1">
      <alignment vertical="top"/>
    </xf>
    <xf numFmtId="0" fontId="260" fillId="0" borderId="3" xfId="0" applyFont="1" applyBorder="1"/>
    <xf numFmtId="0" fontId="255" fillId="0" borderId="0" xfId="0" applyFont="1" applyBorder="1" applyAlignment="1">
      <alignment vertical="top"/>
    </xf>
    <xf numFmtId="0" fontId="254" fillId="0" borderId="0" xfId="0" applyFont="1" applyBorder="1" applyAlignment="1">
      <alignment vertical="top"/>
    </xf>
    <xf numFmtId="0" fontId="255" fillId="0" borderId="0" xfId="0" applyFont="1" applyAlignment="1">
      <alignment vertical="top"/>
    </xf>
    <xf numFmtId="0" fontId="258" fillId="0" borderId="0" xfId="0" applyFont="1" applyBorder="1" applyAlignment="1">
      <alignment vertical="top"/>
    </xf>
    <xf numFmtId="0" fontId="257" fillId="0" borderId="0" xfId="0" applyFont="1" applyBorder="1" applyAlignment="1">
      <alignment vertical="top"/>
    </xf>
    <xf numFmtId="164" fontId="257" fillId="0" borderId="0" xfId="0" applyNumberFormat="1" applyFont="1" applyBorder="1" applyAlignment="1">
      <alignment vertical="top"/>
    </xf>
    <xf numFmtId="172" fontId="257" fillId="0" borderId="0" xfId="0" applyNumberFormat="1" applyFont="1" applyBorder="1" applyAlignment="1">
      <alignment vertical="top"/>
    </xf>
    <xf numFmtId="0" fontId="258" fillId="0" borderId="0" xfId="0" applyFont="1" applyBorder="1" applyAlignment="1">
      <alignment horizontal="left" vertical="top"/>
    </xf>
    <xf numFmtId="0" fontId="259" fillId="0" borderId="0" xfId="0" applyFont="1" applyBorder="1" applyAlignment="1">
      <alignment horizontal="left" vertical="top" indent="2"/>
    </xf>
    <xf numFmtId="0" fontId="259" fillId="0" borderId="0" xfId="0" applyFont="1" applyBorder="1" applyAlignment="1">
      <alignment horizontal="left" vertical="top" wrapText="1" indent="2"/>
    </xf>
    <xf numFmtId="0" fontId="260" fillId="0" borderId="0" xfId="0" applyFont="1" applyBorder="1"/>
    <xf numFmtId="14" fontId="258" fillId="0" borderId="3" xfId="0" applyNumberFormat="1" applyFont="1" applyBorder="1" applyAlignment="1">
      <alignment vertical="top"/>
    </xf>
    <xf numFmtId="0" fontId="12" fillId="0" borderId="0" xfId="0" applyFont="1" applyAlignment="1">
      <alignment horizontal="center"/>
    </xf>
    <xf numFmtId="0" fontId="139" fillId="0" borderId="0" xfId="0" applyFont="1" applyBorder="1" applyAlignment="1">
      <alignment horizontal="left" indent="1"/>
    </xf>
    <xf numFmtId="0" fontId="139" fillId="0" borderId="23" xfId="0" applyFont="1" applyBorder="1" applyAlignment="1">
      <alignment horizontal="left" indent="1"/>
    </xf>
    <xf numFmtId="0" fontId="46" fillId="0" borderId="37" xfId="0" applyFont="1" applyBorder="1" applyAlignment="1">
      <alignment horizontal="center" vertical="top" wrapText="1"/>
    </xf>
    <xf numFmtId="0" fontId="46" fillId="0" borderId="30" xfId="0" applyFont="1" applyBorder="1" applyAlignment="1">
      <alignment horizontal="center" vertical="top" wrapText="1"/>
    </xf>
    <xf numFmtId="0" fontId="46" fillId="0" borderId="35" xfId="0" applyFont="1" applyBorder="1" applyAlignment="1">
      <alignment horizontal="center" vertical="top" wrapText="1"/>
    </xf>
    <xf numFmtId="0" fontId="46" fillId="0" borderId="48" xfId="0" applyFont="1" applyBorder="1" applyAlignment="1">
      <alignment horizontal="center" vertical="top" wrapText="1"/>
    </xf>
    <xf numFmtId="0" fontId="46" fillId="0" borderId="0" xfId="0" applyFont="1" applyBorder="1" applyAlignment="1">
      <alignment horizontal="center" vertical="top" wrapText="1"/>
    </xf>
    <xf numFmtId="0" fontId="46" fillId="0" borderId="49" xfId="0" applyFont="1" applyBorder="1" applyAlignment="1">
      <alignment horizontal="center" vertical="top" wrapText="1"/>
    </xf>
    <xf numFmtId="0" fontId="46" fillId="0" borderId="50" xfId="0" applyFont="1" applyBorder="1" applyAlignment="1">
      <alignment horizontal="center" vertical="top" wrapText="1"/>
    </xf>
    <xf numFmtId="0" fontId="46" fillId="0" borderId="12" xfId="0" applyFont="1" applyBorder="1" applyAlignment="1">
      <alignment horizontal="center" vertical="top" wrapText="1"/>
    </xf>
    <xf numFmtId="0" fontId="46" fillId="0" borderId="51" xfId="0" applyFont="1" applyBorder="1" applyAlignment="1">
      <alignment horizontal="center" vertical="top" wrapText="1"/>
    </xf>
    <xf numFmtId="0" fontId="139" fillId="0" borderId="26" xfId="0" applyFont="1" applyBorder="1" applyAlignment="1">
      <alignment horizontal="left" indent="1"/>
    </xf>
    <xf numFmtId="0" fontId="139" fillId="0" borderId="11" xfId="0" applyFont="1" applyBorder="1" applyAlignment="1">
      <alignment horizontal="left" indent="1"/>
    </xf>
    <xf numFmtId="0" fontId="90" fillId="0" borderId="0" xfId="2" applyFont="1" applyAlignment="1" applyProtection="1">
      <alignment horizontal="center"/>
    </xf>
    <xf numFmtId="0" fontId="97" fillId="0" borderId="0" xfId="0" applyFont="1" applyAlignment="1">
      <alignment horizontal="center"/>
    </xf>
    <xf numFmtId="0" fontId="171" fillId="0" borderId="0" xfId="0" applyFont="1" applyAlignment="1">
      <alignment horizontal="center" wrapText="1"/>
    </xf>
    <xf numFmtId="0" fontId="171" fillId="0" borderId="0" xfId="0" applyFont="1" applyAlignment="1">
      <alignment horizontal="center"/>
    </xf>
    <xf numFmtId="0" fontId="13" fillId="0" borderId="0" xfId="0" applyFont="1" applyAlignment="1">
      <alignment horizontal="left" vertical="center" wrapText="1" indent="1"/>
    </xf>
    <xf numFmtId="0" fontId="38" fillId="0" borderId="0" xfId="0" applyFont="1" applyBorder="1" applyAlignment="1">
      <alignment horizontal="left" indent="1"/>
    </xf>
    <xf numFmtId="0" fontId="38" fillId="0" borderId="23" xfId="0" applyFont="1" applyBorder="1" applyAlignment="1">
      <alignment horizontal="left" indent="1"/>
    </xf>
    <xf numFmtId="0" fontId="228" fillId="11" borderId="0" xfId="0" applyFont="1" applyFill="1" applyAlignment="1">
      <alignment horizontal="center" vertical="center"/>
    </xf>
    <xf numFmtId="0" fontId="12" fillId="9" borderId="31" xfId="0" applyFont="1" applyFill="1" applyBorder="1" applyAlignment="1">
      <alignment horizontal="center"/>
    </xf>
    <xf numFmtId="0" fontId="12" fillId="9" borderId="21" xfId="0" applyFont="1" applyFill="1" applyBorder="1" applyAlignment="1">
      <alignment horizontal="center"/>
    </xf>
    <xf numFmtId="0" fontId="12" fillId="9" borderId="22" xfId="0" applyFont="1" applyFill="1" applyBorder="1" applyAlignment="1">
      <alignment horizontal="center"/>
    </xf>
    <xf numFmtId="0" fontId="229" fillId="13" borderId="27" xfId="0" applyFont="1" applyFill="1" applyBorder="1" applyAlignment="1">
      <alignment horizontal="center" vertical="center" wrapText="1"/>
    </xf>
    <xf numFmtId="0" fontId="229" fillId="13" borderId="28" xfId="0" applyFont="1" applyFill="1" applyBorder="1" applyAlignment="1">
      <alignment horizontal="center" vertical="center" wrapText="1"/>
    </xf>
    <xf numFmtId="0" fontId="229" fillId="13" borderId="29"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100" fillId="0" borderId="26" xfId="0" applyFont="1" applyFill="1" applyBorder="1" applyAlignment="1">
      <alignment horizontal="center" vertical="center" wrapText="1"/>
    </xf>
    <xf numFmtId="0" fontId="100" fillId="0" borderId="11" xfId="0" applyFont="1" applyFill="1" applyBorder="1" applyAlignment="1">
      <alignment horizontal="center" vertical="center" wrapText="1"/>
    </xf>
    <xf numFmtId="0" fontId="216" fillId="0" borderId="63" xfId="0" applyFont="1" applyFill="1" applyBorder="1" applyAlignment="1">
      <alignment horizontal="left" vertical="center" wrapText="1"/>
    </xf>
    <xf numFmtId="0" fontId="216" fillId="0" borderId="64" xfId="0" applyFont="1" applyFill="1" applyBorder="1" applyAlignment="1">
      <alignment horizontal="left" vertical="center" wrapText="1"/>
    </xf>
    <xf numFmtId="0" fontId="216" fillId="0" borderId="65" xfId="0" applyFont="1" applyFill="1" applyBorder="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185" fillId="0" borderId="3" xfId="0" applyFont="1" applyBorder="1" applyAlignment="1" applyProtection="1">
      <alignment horizontal="left" vertical="top" wrapText="1"/>
      <protection locked="0"/>
    </xf>
    <xf numFmtId="0" fontId="11" fillId="0" borderId="26" xfId="0" applyFont="1" applyBorder="1" applyAlignment="1">
      <alignment horizontal="left" indent="1"/>
    </xf>
    <xf numFmtId="0" fontId="11" fillId="0" borderId="11" xfId="0" applyFont="1" applyBorder="1" applyAlignment="1">
      <alignment horizontal="left" indent="1"/>
    </xf>
    <xf numFmtId="0" fontId="11" fillId="0" borderId="0" xfId="0" applyFont="1" applyBorder="1" applyAlignment="1">
      <alignment horizontal="left" indent="1"/>
    </xf>
    <xf numFmtId="0" fontId="11" fillId="0" borderId="23" xfId="0" applyFont="1" applyBorder="1" applyAlignment="1">
      <alignment horizontal="left" indent="1"/>
    </xf>
    <xf numFmtId="169" fontId="116" fillId="0" borderId="3" xfId="0" applyNumberFormat="1" applyFont="1" applyFill="1" applyBorder="1" applyAlignment="1" applyProtection="1">
      <alignment horizontal="left" vertical="center"/>
      <protection locked="0"/>
    </xf>
    <xf numFmtId="0" fontId="207" fillId="17" borderId="0" xfId="0" applyFont="1" applyFill="1" applyBorder="1" applyAlignment="1">
      <alignment horizontal="center" vertical="center" textRotation="90" wrapText="1"/>
    </xf>
    <xf numFmtId="0" fontId="12" fillId="0" borderId="0" xfId="0" applyFont="1" applyBorder="1" applyAlignment="1">
      <alignment horizontal="center" vertical="center" textRotation="90"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41" fillId="4" borderId="37" xfId="0" applyFont="1" applyFill="1" applyBorder="1" applyAlignment="1">
      <alignment horizontal="center" vertical="center" wrapText="1"/>
    </xf>
    <xf numFmtId="0" fontId="41" fillId="4" borderId="30" xfId="0" applyFont="1" applyFill="1" applyBorder="1" applyAlignment="1">
      <alignment horizontal="center" vertical="center" wrapText="1"/>
    </xf>
    <xf numFmtId="0" fontId="41" fillId="4" borderId="35" xfId="0" applyFont="1" applyFill="1" applyBorder="1" applyAlignment="1">
      <alignment horizontal="center" vertical="center" wrapText="1"/>
    </xf>
    <xf numFmtId="0" fontId="78" fillId="12" borderId="18" xfId="0" applyFont="1" applyFill="1" applyBorder="1" applyAlignment="1">
      <alignment horizontal="center"/>
    </xf>
    <xf numFmtId="0" fontId="78" fillId="12" borderId="13" xfId="0" applyFont="1" applyFill="1" applyBorder="1" applyAlignment="1">
      <alignment horizontal="center"/>
    </xf>
    <xf numFmtId="0" fontId="78" fillId="12" borderId="16" xfId="0" applyFont="1" applyFill="1" applyBorder="1" applyAlignment="1">
      <alignment horizontal="center"/>
    </xf>
    <xf numFmtId="0" fontId="12" fillId="0" borderId="0" xfId="0" applyFont="1" applyAlignment="1">
      <alignment horizontal="left" vertical="center" wrapText="1" indent="1"/>
    </xf>
    <xf numFmtId="0" fontId="120" fillId="0" borderId="3" xfId="0" applyFont="1" applyBorder="1" applyAlignment="1" applyProtection="1">
      <alignment horizontal="left" vertical="top" wrapText="1"/>
      <protection locked="0"/>
    </xf>
    <xf numFmtId="0" fontId="186" fillId="17" borderId="3" xfId="0" applyFont="1" applyFill="1" applyBorder="1" applyAlignment="1" applyProtection="1">
      <alignment horizontal="left" vertical="top" wrapText="1"/>
      <protection locked="0"/>
    </xf>
    <xf numFmtId="0" fontId="202"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224" fillId="0" borderId="0" xfId="0" applyFont="1" applyBorder="1" applyAlignment="1" applyProtection="1">
      <alignment horizontal="center" vertical="top" wrapText="1"/>
    </xf>
    <xf numFmtId="0" fontId="225" fillId="0" borderId="0" xfId="0" applyFont="1" applyBorder="1" applyAlignment="1" applyProtection="1">
      <alignment horizontal="center" vertical="top" wrapText="1"/>
    </xf>
    <xf numFmtId="0" fontId="140" fillId="0" borderId="0" xfId="0" applyFont="1" applyBorder="1" applyAlignment="1">
      <alignment horizontal="center" vertical="center" textRotation="90" wrapText="1"/>
    </xf>
    <xf numFmtId="0" fontId="218" fillId="0" borderId="0" xfId="0" applyFont="1" applyFill="1" applyBorder="1" applyAlignment="1">
      <alignment horizontal="center" vertical="top" wrapText="1"/>
    </xf>
    <xf numFmtId="169" fontId="223" fillId="0" borderId="0" xfId="0" applyNumberFormat="1" applyFont="1" applyFill="1" applyBorder="1" applyAlignment="1" applyProtection="1">
      <alignment horizontal="center" vertical="center" wrapText="1"/>
      <protection locked="0"/>
    </xf>
    <xf numFmtId="169" fontId="223" fillId="0" borderId="0" xfId="0" applyNumberFormat="1" applyFont="1" applyFill="1" applyBorder="1" applyAlignment="1" applyProtection="1">
      <alignment horizontal="center" vertical="center"/>
      <protection locked="0"/>
    </xf>
    <xf numFmtId="0" fontId="8" fillId="0" borderId="0" xfId="3" applyFont="1" applyFill="1" applyBorder="1" applyAlignment="1">
      <alignment horizontal="left" vertical="center"/>
    </xf>
    <xf numFmtId="0" fontId="8" fillId="0" borderId="49" xfId="3" applyFont="1" applyFill="1" applyBorder="1" applyAlignment="1">
      <alignment horizontal="left" vertical="center"/>
    </xf>
    <xf numFmtId="0" fontId="126" fillId="0" borderId="0" xfId="0" applyFont="1" applyBorder="1" applyAlignment="1" applyProtection="1">
      <alignment horizontal="left" textRotation="180"/>
    </xf>
    <xf numFmtId="0" fontId="132" fillId="0" borderId="0" xfId="0" applyFont="1" applyBorder="1" applyAlignment="1" applyProtection="1">
      <alignment horizontal="left" vertical="center" wrapText="1"/>
    </xf>
    <xf numFmtId="0" fontId="26" fillId="0" borderId="48" xfId="0" applyFont="1" applyFill="1" applyBorder="1" applyAlignment="1">
      <alignment horizontal="center"/>
    </xf>
    <xf numFmtId="0" fontId="26" fillId="0" borderId="0" xfId="0" applyFont="1" applyFill="1" applyBorder="1" applyAlignment="1">
      <alignment horizontal="center"/>
    </xf>
    <xf numFmtId="0" fontId="59" fillId="0" borderId="27" xfId="0" applyFont="1" applyBorder="1" applyAlignment="1">
      <alignment horizontal="center"/>
    </xf>
    <xf numFmtId="0" fontId="59" fillId="0" borderId="29" xfId="0" applyFont="1" applyBorder="1" applyAlignment="1">
      <alignment horizontal="center"/>
    </xf>
    <xf numFmtId="0" fontId="167" fillId="0" borderId="0" xfId="0" applyFont="1" applyBorder="1" applyAlignment="1">
      <alignment horizontal="right" wrapText="1"/>
    </xf>
    <xf numFmtId="0" fontId="167" fillId="0" borderId="0" xfId="0" applyFont="1" applyBorder="1" applyAlignment="1">
      <alignment horizontal="right"/>
    </xf>
    <xf numFmtId="168" fontId="11" fillId="0" borderId="23" xfId="0" applyNumberFormat="1" applyFont="1" applyBorder="1" applyAlignment="1" applyProtection="1">
      <alignment horizontal="left" wrapText="1"/>
    </xf>
    <xf numFmtId="0" fontId="263" fillId="16" borderId="24" xfId="0" applyFont="1" applyFill="1" applyBorder="1" applyAlignment="1">
      <alignment horizontal="center"/>
    </xf>
    <xf numFmtId="0" fontId="232" fillId="16" borderId="23" xfId="0" applyFont="1" applyFill="1" applyBorder="1" applyAlignment="1">
      <alignment horizontal="center"/>
    </xf>
    <xf numFmtId="0" fontId="34" fillId="2" borderId="31" xfId="0" applyFont="1" applyFill="1" applyBorder="1" applyAlignment="1">
      <alignment horizontal="center"/>
    </xf>
    <xf numFmtId="0" fontId="34" fillId="2" borderId="21" xfId="0" applyFont="1" applyFill="1" applyBorder="1" applyAlignment="1">
      <alignment horizontal="center"/>
    </xf>
    <xf numFmtId="0" fontId="34" fillId="2" borderId="22" xfId="0" applyFont="1" applyFill="1" applyBorder="1" applyAlignment="1">
      <alignment horizontal="center"/>
    </xf>
    <xf numFmtId="0" fontId="262" fillId="0" borderId="24" xfId="0" applyFont="1" applyBorder="1" applyAlignment="1">
      <alignment horizontal="center"/>
    </xf>
    <xf numFmtId="0" fontId="128" fillId="0" borderId="23" xfId="0" applyFont="1" applyBorder="1" applyAlignment="1">
      <alignment horizontal="center"/>
    </xf>
    <xf numFmtId="0" fontId="163" fillId="16" borderId="24" xfId="0" applyFont="1" applyFill="1" applyBorder="1" applyAlignment="1">
      <alignment horizontal="center"/>
    </xf>
    <xf numFmtId="0" fontId="163" fillId="16" borderId="23" xfId="0" applyFont="1" applyFill="1" applyBorder="1" applyAlignment="1">
      <alignment horizontal="center"/>
    </xf>
    <xf numFmtId="0" fontId="194" fillId="0" borderId="52" xfId="0" applyFont="1" applyBorder="1" applyAlignment="1">
      <alignment horizontal="center" vertical="top" wrapText="1"/>
    </xf>
    <xf numFmtId="0" fontId="195" fillId="0" borderId="30" xfId="0" applyFont="1" applyBorder="1" applyAlignment="1" applyProtection="1">
      <alignment horizontal="left" vertical="top" wrapText="1" shrinkToFit="1"/>
    </xf>
    <xf numFmtId="0" fontId="195" fillId="0" borderId="35" xfId="0" applyFont="1" applyBorder="1" applyAlignment="1" applyProtection="1">
      <alignment horizontal="left" vertical="top" wrapText="1" shrinkToFit="1"/>
    </xf>
    <xf numFmtId="0" fontId="16" fillId="17" borderId="38" xfId="0" applyFont="1" applyFill="1" applyBorder="1" applyAlignment="1">
      <alignment horizontal="center"/>
    </xf>
    <xf numFmtId="0" fontId="16" fillId="17" borderId="47" xfId="0" applyFont="1" applyFill="1" applyBorder="1" applyAlignment="1">
      <alignment horizontal="center"/>
    </xf>
    <xf numFmtId="0" fontId="35" fillId="0" borderId="69" xfId="0" applyFont="1" applyFill="1" applyBorder="1" applyAlignment="1" applyProtection="1">
      <alignment horizontal="center" vertical="center" wrapText="1"/>
      <protection locked="0"/>
    </xf>
    <xf numFmtId="0" fontId="35" fillId="0" borderId="70" xfId="0" applyFont="1" applyFill="1" applyBorder="1" applyAlignment="1" applyProtection="1">
      <alignment horizontal="center" vertical="center" wrapText="1"/>
      <protection locked="0"/>
    </xf>
    <xf numFmtId="0" fontId="124" fillId="13" borderId="50" xfId="0" applyFont="1" applyFill="1" applyBorder="1" applyAlignment="1">
      <alignment horizontal="left"/>
    </xf>
    <xf numFmtId="0" fontId="124" fillId="13" borderId="51" xfId="0" applyFont="1" applyFill="1" applyBorder="1" applyAlignment="1">
      <alignment horizontal="left"/>
    </xf>
    <xf numFmtId="0" fontId="59" fillId="0" borderId="31" xfId="0" applyFont="1" applyBorder="1" applyAlignment="1">
      <alignment horizontal="left"/>
    </xf>
    <xf numFmtId="0" fontId="59" fillId="0" borderId="22" xfId="0" applyFont="1" applyBorder="1" applyAlignment="1">
      <alignment horizontal="left"/>
    </xf>
    <xf numFmtId="0" fontId="174" fillId="0" borderId="0" xfId="0" applyFont="1" applyBorder="1" applyAlignment="1" applyProtection="1">
      <alignment horizontal="left" vertical="center" wrapText="1"/>
    </xf>
    <xf numFmtId="0" fontId="174" fillId="0" borderId="49" xfId="0" applyFont="1" applyBorder="1" applyAlignment="1" applyProtection="1">
      <alignment horizontal="left" vertical="center" wrapText="1"/>
    </xf>
    <xf numFmtId="0" fontId="16" fillId="0" borderId="55" xfId="0" applyFont="1" applyBorder="1" applyAlignment="1">
      <alignment horizontal="left" vertical="top" wrapText="1"/>
    </xf>
    <xf numFmtId="0" fontId="16" fillId="0" borderId="55" xfId="0" applyFont="1" applyBorder="1" applyAlignment="1">
      <alignment horizontal="left" vertical="top"/>
    </xf>
    <xf numFmtId="0" fontId="3" fillId="0" borderId="0" xfId="0" applyFont="1" applyFill="1" applyBorder="1" applyAlignment="1">
      <alignment horizontal="left" vertical="center" wrapText="1"/>
    </xf>
    <xf numFmtId="0" fontId="59" fillId="0" borderId="3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21" fillId="0" borderId="37" xfId="0" applyFont="1" applyBorder="1" applyAlignment="1">
      <alignment horizontal="left" vertical="top"/>
    </xf>
    <xf numFmtId="0" fontId="21" fillId="0" borderId="35" xfId="0" applyFont="1" applyBorder="1" applyAlignment="1">
      <alignment horizontal="left" vertical="top"/>
    </xf>
    <xf numFmtId="0" fontId="45" fillId="0" borderId="18" xfId="0" applyFont="1" applyBorder="1" applyAlignment="1" applyProtection="1">
      <alignment horizontal="left" vertical="top"/>
      <protection locked="0"/>
    </xf>
    <xf numFmtId="0" fontId="45" fillId="0" borderId="16" xfId="0" applyFont="1" applyBorder="1" applyAlignment="1" applyProtection="1">
      <alignment horizontal="left" vertical="top"/>
      <protection locked="0"/>
    </xf>
    <xf numFmtId="0" fontId="127" fillId="18" borderId="12" xfId="0" applyFont="1" applyFill="1" applyBorder="1" applyAlignment="1">
      <alignment horizontal="center" wrapText="1"/>
    </xf>
    <xf numFmtId="0" fontId="45" fillId="0" borderId="18" xfId="0" applyFont="1" applyBorder="1" applyAlignment="1">
      <alignment horizontal="left" vertical="top"/>
    </xf>
    <xf numFmtId="0" fontId="45" fillId="0" borderId="16" xfId="0" applyFont="1" applyBorder="1" applyAlignment="1">
      <alignment horizontal="left" vertical="top"/>
    </xf>
    <xf numFmtId="0" fontId="45" fillId="0" borderId="37" xfId="0" applyFont="1" applyBorder="1" applyAlignment="1">
      <alignment horizontal="left" vertical="top"/>
    </xf>
    <xf numFmtId="0" fontId="45" fillId="0" borderId="35" xfId="0" applyFont="1" applyBorder="1" applyAlignment="1">
      <alignment horizontal="left" vertical="top"/>
    </xf>
    <xf numFmtId="0" fontId="126" fillId="16" borderId="0" xfId="0" applyFont="1" applyFill="1" applyBorder="1" applyAlignment="1">
      <alignment horizontal="center" vertical="center" wrapText="1"/>
    </xf>
    <xf numFmtId="0" fontId="14" fillId="0" borderId="0" xfId="0" applyFont="1" applyFill="1" applyAlignment="1">
      <alignment horizontal="center" vertical="center"/>
    </xf>
    <xf numFmtId="0" fontId="187" fillId="0" borderId="3" xfId="0" quotePrefix="1" applyFont="1" applyFill="1" applyBorder="1" applyAlignment="1">
      <alignment horizontal="center"/>
    </xf>
    <xf numFmtId="0" fontId="187" fillId="0" borderId="3" xfId="0" applyFont="1" applyFill="1" applyBorder="1" applyAlignment="1">
      <alignment horizontal="center"/>
    </xf>
    <xf numFmtId="0" fontId="193" fillId="0" borderId="30" xfId="0" applyFont="1" applyFill="1" applyBorder="1" applyAlignment="1">
      <alignment horizontal="center"/>
    </xf>
    <xf numFmtId="0" fontId="45" fillId="0" borderId="37" xfId="0" applyFont="1" applyBorder="1" applyAlignment="1" applyProtection="1">
      <alignment horizontal="left" vertical="top"/>
      <protection locked="0"/>
    </xf>
    <xf numFmtId="0" fontId="45" fillId="0" borderId="35" xfId="0" applyFont="1" applyBorder="1" applyAlignment="1" applyProtection="1">
      <alignment horizontal="left" vertical="top"/>
      <protection locked="0"/>
    </xf>
    <xf numFmtId="0" fontId="35" fillId="0" borderId="37" xfId="0" applyFont="1" applyFill="1" applyBorder="1" applyAlignment="1" applyProtection="1">
      <alignment horizontal="left" vertical="top" wrapText="1"/>
      <protection locked="0"/>
    </xf>
    <xf numFmtId="0" fontId="35" fillId="0" borderId="35" xfId="0" applyFont="1" applyFill="1" applyBorder="1" applyAlignment="1" applyProtection="1">
      <alignment horizontal="left" vertical="top" wrapText="1"/>
      <protection locked="0"/>
    </xf>
    <xf numFmtId="0" fontId="35" fillId="0" borderId="48" xfId="0" applyFont="1" applyFill="1" applyBorder="1" applyAlignment="1" applyProtection="1">
      <alignment horizontal="left" vertical="top" wrapText="1"/>
      <protection locked="0"/>
    </xf>
    <xf numFmtId="0" fontId="35" fillId="0" borderId="49" xfId="0" applyFont="1" applyFill="1" applyBorder="1" applyAlignment="1" applyProtection="1">
      <alignment horizontal="left" vertical="top" wrapText="1"/>
      <protection locked="0"/>
    </xf>
    <xf numFmtId="0" fontId="35" fillId="0" borderId="50" xfId="0" applyFont="1" applyFill="1" applyBorder="1" applyAlignment="1" applyProtection="1">
      <alignment horizontal="left" vertical="top" wrapText="1"/>
      <protection locked="0"/>
    </xf>
    <xf numFmtId="0" fontId="35" fillId="0" borderId="51" xfId="0" applyFont="1" applyFill="1" applyBorder="1" applyAlignment="1" applyProtection="1">
      <alignment horizontal="left" vertical="top" wrapText="1"/>
      <protection locked="0"/>
    </xf>
    <xf numFmtId="0" fontId="247" fillId="13" borderId="21" xfId="0" applyFont="1" applyFill="1" applyBorder="1" applyAlignment="1">
      <alignment horizontal="center" wrapText="1"/>
    </xf>
    <xf numFmtId="0" fontId="247" fillId="13" borderId="22" xfId="0" applyFont="1" applyFill="1" applyBorder="1" applyAlignment="1">
      <alignment horizontal="center" wrapText="1"/>
    </xf>
    <xf numFmtId="0" fontId="15" fillId="0" borderId="0" xfId="0" applyFont="1" applyBorder="1" applyAlignment="1">
      <alignment horizontal="left" vertical="top" wrapText="1"/>
    </xf>
    <xf numFmtId="0" fontId="17" fillId="0" borderId="18" xfId="0" applyFont="1" applyBorder="1" applyAlignment="1">
      <alignment horizontal="left" vertical="top" wrapText="1"/>
    </xf>
    <xf numFmtId="0" fontId="17" fillId="0" borderId="16" xfId="0" applyFont="1" applyBorder="1" applyAlignment="1">
      <alignment horizontal="left" vertical="top" wrapText="1"/>
    </xf>
    <xf numFmtId="0" fontId="187" fillId="0" borderId="3" xfId="0" quotePrefix="1" applyFont="1" applyBorder="1" applyAlignment="1">
      <alignment horizontal="center"/>
    </xf>
    <xf numFmtId="0" fontId="187" fillId="0" borderId="3" xfId="0" applyFont="1" applyBorder="1" applyAlignment="1">
      <alignment horizontal="center"/>
    </xf>
    <xf numFmtId="164" fontId="85" fillId="0" borderId="0" xfId="0" applyNumberFormat="1" applyFont="1" applyFill="1" applyBorder="1" applyAlignment="1" applyProtection="1">
      <alignment horizontal="center" vertical="top" textRotation="180"/>
    </xf>
    <xf numFmtId="0" fontId="246" fillId="11" borderId="43" xfId="0" applyFont="1" applyFill="1" applyBorder="1" applyAlignment="1">
      <alignment horizontal="center" vertical="center" wrapText="1"/>
    </xf>
    <xf numFmtId="0" fontId="246" fillId="11" borderId="46" xfId="0" applyFont="1" applyFill="1" applyBorder="1" applyAlignment="1">
      <alignment horizontal="center" vertical="center" wrapText="1"/>
    </xf>
    <xf numFmtId="0" fontId="59" fillId="0" borderId="37" xfId="0" applyFont="1" applyFill="1" applyBorder="1" applyAlignment="1">
      <alignment horizontal="left" vertical="top" wrapText="1"/>
    </xf>
    <xf numFmtId="0" fontId="59" fillId="0" borderId="30" xfId="0" applyFont="1" applyFill="1" applyBorder="1" applyAlignment="1">
      <alignment horizontal="left" vertical="top" wrapText="1"/>
    </xf>
    <xf numFmtId="0" fontId="59" fillId="0" borderId="35" xfId="0" applyFont="1" applyFill="1" applyBorder="1" applyAlignment="1">
      <alignment horizontal="left" vertical="top" wrapText="1"/>
    </xf>
    <xf numFmtId="0" fontId="59" fillId="0" borderId="48" xfId="0" applyFont="1" applyFill="1" applyBorder="1" applyAlignment="1">
      <alignment horizontal="left" vertical="top" wrapText="1"/>
    </xf>
    <xf numFmtId="0" fontId="59" fillId="0" borderId="0" xfId="0" applyFont="1" applyFill="1" applyBorder="1" applyAlignment="1">
      <alignment horizontal="left" vertical="top" wrapText="1"/>
    </xf>
    <xf numFmtId="0" fontId="59" fillId="0" borderId="49" xfId="0" applyFont="1" applyFill="1" applyBorder="1" applyAlignment="1">
      <alignment horizontal="left" vertical="top" wrapText="1"/>
    </xf>
    <xf numFmtId="0" fontId="59" fillId="0" borderId="50" xfId="0" applyFont="1" applyFill="1" applyBorder="1" applyAlignment="1">
      <alignment horizontal="left" vertical="top" wrapText="1"/>
    </xf>
    <xf numFmtId="0" fontId="59" fillId="0" borderId="12" xfId="0" applyFont="1" applyFill="1" applyBorder="1" applyAlignment="1">
      <alignment horizontal="left" vertical="top" wrapText="1"/>
    </xf>
    <xf numFmtId="0" fontId="59" fillId="0" borderId="51" xfId="0" applyFont="1" applyFill="1" applyBorder="1" applyAlignment="1">
      <alignment horizontal="left" vertical="top" wrapText="1"/>
    </xf>
    <xf numFmtId="0" fontId="243" fillId="0" borderId="0" xfId="0" applyFont="1" applyFill="1" applyBorder="1" applyAlignment="1">
      <alignment horizontal="left" vertical="center" wrapText="1"/>
    </xf>
    <xf numFmtId="169" fontId="32" fillId="2" borderId="27" xfId="0" applyNumberFormat="1" applyFont="1" applyFill="1" applyBorder="1" applyAlignment="1" applyProtection="1">
      <alignment horizontal="center" vertical="top" wrapText="1" shrinkToFit="1"/>
    </xf>
    <xf numFmtId="169" fontId="32" fillId="2" borderId="28" xfId="0" applyNumberFormat="1" applyFont="1" applyFill="1" applyBorder="1" applyAlignment="1" applyProtection="1">
      <alignment horizontal="center" vertical="top" wrapText="1" shrinkToFit="1"/>
    </xf>
    <xf numFmtId="169" fontId="32" fillId="24" borderId="3" xfId="0" applyNumberFormat="1" applyFont="1" applyFill="1" applyBorder="1" applyAlignment="1" applyProtection="1">
      <alignment horizontal="center" vertical="top" wrapText="1" shrinkToFit="1"/>
    </xf>
    <xf numFmtId="169" fontId="32" fillId="2" borderId="33" xfId="0" applyNumberFormat="1" applyFont="1" applyFill="1" applyBorder="1" applyAlignment="1" applyProtection="1">
      <alignment horizontal="center" vertical="top" wrapText="1" shrinkToFit="1"/>
    </xf>
    <xf numFmtId="169" fontId="32" fillId="2" borderId="52" xfId="0" applyNumberFormat="1" applyFont="1" applyFill="1" applyBorder="1" applyAlignment="1" applyProtection="1">
      <alignment horizontal="center" vertical="top" wrapText="1" shrinkToFit="1"/>
    </xf>
    <xf numFmtId="0" fontId="1" fillId="0" borderId="3" xfId="0" applyNumberFormat="1" applyFont="1" applyBorder="1" applyAlignment="1" applyProtection="1">
      <alignment horizontal="right" vertical="center" shrinkToFit="1"/>
    </xf>
    <xf numFmtId="49" fontId="75" fillId="0" borderId="3" xfId="1" applyNumberFormat="1" applyFont="1" applyBorder="1" applyAlignment="1" applyProtection="1">
      <alignment horizontal="center" vertical="top" shrinkToFit="1"/>
    </xf>
    <xf numFmtId="0" fontId="11" fillId="0" borderId="3" xfId="0" applyNumberFormat="1" applyFont="1" applyBorder="1" applyAlignment="1" applyProtection="1">
      <alignment horizontal="right" vertical="center" shrinkToFit="1"/>
    </xf>
    <xf numFmtId="169" fontId="41" fillId="0" borderId="3" xfId="0" applyNumberFormat="1" applyFont="1" applyBorder="1" applyAlignment="1" applyProtection="1">
      <alignment horizontal="center" vertical="top" shrinkToFit="1"/>
    </xf>
    <xf numFmtId="169" fontId="75" fillId="0" borderId="3" xfId="0" applyNumberFormat="1" applyFont="1" applyBorder="1" applyAlignment="1" applyProtection="1">
      <alignment horizontal="center" vertical="top" shrinkToFit="1"/>
    </xf>
    <xf numFmtId="0" fontId="184" fillId="0" borderId="10" xfId="0" applyNumberFormat="1" applyFont="1" applyBorder="1" applyAlignment="1" applyProtection="1">
      <alignment horizontal="left" vertical="top" wrapText="1" shrinkToFit="1"/>
    </xf>
    <xf numFmtId="0" fontId="184" fillId="0" borderId="20" xfId="0" applyNumberFormat="1" applyFont="1" applyBorder="1" applyAlignment="1" applyProtection="1">
      <alignment horizontal="left" vertical="top" wrapText="1" shrinkToFit="1"/>
    </xf>
    <xf numFmtId="0" fontId="32" fillId="0" borderId="27" xfId="0" applyFont="1" applyBorder="1" applyAlignment="1" applyProtection="1">
      <alignment horizontal="left"/>
    </xf>
    <xf numFmtId="0" fontId="27" fillId="0" borderId="28" xfId="0" applyFont="1" applyBorder="1" applyAlignment="1" applyProtection="1">
      <alignment horizontal="left"/>
    </xf>
    <xf numFmtId="0" fontId="27" fillId="0" borderId="29" xfId="0" applyFont="1" applyBorder="1" applyAlignment="1" applyProtection="1">
      <alignment horizontal="left"/>
    </xf>
    <xf numFmtId="0" fontId="75" fillId="0" borderId="21" xfId="0" applyFont="1" applyBorder="1" applyAlignment="1" applyProtection="1">
      <alignment horizontal="center" vertical="center" wrapText="1"/>
    </xf>
    <xf numFmtId="0" fontId="34" fillId="0" borderId="39" xfId="0" applyFont="1" applyBorder="1" applyAlignment="1" applyProtection="1">
      <alignment horizontal="right" vertical="top"/>
    </xf>
    <xf numFmtId="0" fontId="34" fillId="0" borderId="47" xfId="0" applyFont="1" applyBorder="1" applyAlignment="1" applyProtection="1">
      <alignment horizontal="right" vertical="top"/>
    </xf>
    <xf numFmtId="0" fontId="26" fillId="2" borderId="24" xfId="0" applyFont="1" applyFill="1" applyBorder="1" applyAlignment="1" applyProtection="1">
      <alignment horizontal="left"/>
    </xf>
    <xf numFmtId="0" fontId="26" fillId="2" borderId="0" xfId="0" applyFont="1" applyFill="1" applyBorder="1" applyAlignment="1" applyProtection="1">
      <alignment horizontal="left"/>
    </xf>
    <xf numFmtId="0" fontId="26" fillId="2" borderId="23" xfId="0" applyFont="1" applyFill="1" applyBorder="1" applyAlignment="1" applyProtection="1">
      <alignment horizontal="left"/>
    </xf>
    <xf numFmtId="0" fontId="38" fillId="2" borderId="24" xfId="0" applyFont="1" applyFill="1" applyBorder="1" applyAlignment="1" applyProtection="1">
      <alignment horizontal="right" wrapText="1"/>
    </xf>
    <xf numFmtId="0" fontId="38" fillId="2" borderId="0" xfId="0" applyFont="1" applyFill="1" applyBorder="1" applyAlignment="1" applyProtection="1">
      <alignment horizontal="right" wrapText="1"/>
    </xf>
    <xf numFmtId="0" fontId="38" fillId="2" borderId="25" xfId="0" applyFont="1" applyFill="1" applyBorder="1" applyAlignment="1" applyProtection="1">
      <alignment horizontal="right" wrapText="1"/>
    </xf>
    <xf numFmtId="0" fontId="38" fillId="2" borderId="26" xfId="0" applyFont="1" applyFill="1" applyBorder="1" applyAlignment="1" applyProtection="1">
      <alignment horizontal="right" wrapText="1"/>
    </xf>
    <xf numFmtId="0" fontId="38" fillId="0" borderId="0" xfId="0" applyFont="1" applyBorder="1" applyAlignment="1" applyProtection="1">
      <alignment horizontal="center" wrapText="1"/>
    </xf>
    <xf numFmtId="0" fontId="38" fillId="0" borderId="23" xfId="0" applyFont="1" applyBorder="1" applyAlignment="1" applyProtection="1">
      <alignment horizontal="center" wrapText="1"/>
    </xf>
    <xf numFmtId="0" fontId="38" fillId="0" borderId="26" xfId="0" applyFont="1" applyBorder="1" applyAlignment="1" applyProtection="1">
      <alignment horizontal="center" wrapText="1"/>
    </xf>
    <xf numFmtId="0" fontId="38" fillId="0" borderId="11" xfId="0" applyFont="1" applyBorder="1" applyAlignment="1" applyProtection="1">
      <alignment horizontal="center" wrapText="1"/>
    </xf>
    <xf numFmtId="0" fontId="4" fillId="0" borderId="25" xfId="0" applyFont="1" applyBorder="1" applyAlignment="1" applyProtection="1">
      <alignment horizontal="left"/>
    </xf>
    <xf numFmtId="0" fontId="4" fillId="0" borderId="26" xfId="0" applyFont="1" applyBorder="1" applyAlignment="1" applyProtection="1">
      <alignment horizontal="left"/>
    </xf>
    <xf numFmtId="0" fontId="4" fillId="0" borderId="11" xfId="0" applyFont="1" applyBorder="1" applyAlignment="1" applyProtection="1">
      <alignment horizontal="left"/>
    </xf>
    <xf numFmtId="0" fontId="30" fillId="0" borderId="27" xfId="0" applyFont="1" applyBorder="1" applyAlignment="1" applyProtection="1">
      <alignment horizontal="center"/>
    </xf>
    <xf numFmtId="0" fontId="30" fillId="0" borderId="28" xfId="0" applyFont="1" applyBorder="1" applyAlignment="1" applyProtection="1">
      <alignment horizontal="center"/>
    </xf>
    <xf numFmtId="0" fontId="30" fillId="0" borderId="29" xfId="0" applyFont="1" applyBorder="1" applyAlignment="1" applyProtection="1">
      <alignment horizontal="center"/>
    </xf>
    <xf numFmtId="0" fontId="84" fillId="0" borderId="0" xfId="0" applyFont="1" applyAlignment="1">
      <alignment horizontal="center" wrapText="1"/>
    </xf>
    <xf numFmtId="0" fontId="20" fillId="0" borderId="0" xfId="0" applyFont="1" applyAlignment="1">
      <alignment horizontal="center" wrapText="1"/>
    </xf>
    <xf numFmtId="0" fontId="32" fillId="0" borderId="31" xfId="0" applyFont="1" applyBorder="1" applyAlignment="1" applyProtection="1">
      <alignment horizontal="left" vertical="top"/>
    </xf>
    <xf numFmtId="0" fontId="32" fillId="0" borderId="21" xfId="0" applyFont="1" applyBorder="1" applyAlignment="1" applyProtection="1">
      <alignment horizontal="left" vertical="top"/>
    </xf>
    <xf numFmtId="0" fontId="32" fillId="0" borderId="22" xfId="0" applyFont="1" applyBorder="1" applyAlignment="1" applyProtection="1">
      <alignment horizontal="left" vertical="top"/>
    </xf>
    <xf numFmtId="0" fontId="32" fillId="0" borderId="25" xfId="0" applyFont="1" applyBorder="1" applyAlignment="1" applyProtection="1">
      <alignment horizontal="left" vertical="top"/>
    </xf>
    <xf numFmtId="0" fontId="32" fillId="0" borderId="26" xfId="0" applyFont="1" applyBorder="1" applyAlignment="1" applyProtection="1">
      <alignment horizontal="left" vertical="top"/>
    </xf>
    <xf numFmtId="0" fontId="32" fillId="0" borderId="11" xfId="0" applyFont="1" applyBorder="1" applyAlignment="1" applyProtection="1">
      <alignment horizontal="left" vertical="top"/>
    </xf>
    <xf numFmtId="0" fontId="78" fillId="12" borderId="31" xfId="0" applyNumberFormat="1" applyFont="1" applyFill="1" applyBorder="1" applyAlignment="1">
      <alignment horizontal="left" vertical="top" wrapText="1"/>
    </xf>
    <xf numFmtId="0" fontId="78" fillId="12" borderId="21" xfId="0" applyNumberFormat="1" applyFont="1" applyFill="1" applyBorder="1" applyAlignment="1">
      <alignment horizontal="left" vertical="top" wrapText="1"/>
    </xf>
    <xf numFmtId="0" fontId="78" fillId="12" borderId="22" xfId="0" applyNumberFormat="1" applyFont="1" applyFill="1" applyBorder="1" applyAlignment="1">
      <alignment horizontal="left" vertical="top" wrapText="1"/>
    </xf>
    <xf numFmtId="0" fontId="78" fillId="12" borderId="24" xfId="0" applyNumberFormat="1" applyFont="1" applyFill="1" applyBorder="1" applyAlignment="1">
      <alignment horizontal="left" vertical="top" wrapText="1"/>
    </xf>
    <xf numFmtId="0" fontId="78" fillId="12" borderId="0" xfId="0" applyNumberFormat="1" applyFont="1" applyFill="1" applyBorder="1" applyAlignment="1">
      <alignment horizontal="left" vertical="top" wrapText="1"/>
    </xf>
    <xf numFmtId="0" fontId="78" fillId="12" borderId="23" xfId="0" applyNumberFormat="1" applyFont="1" applyFill="1" applyBorder="1" applyAlignment="1">
      <alignment horizontal="left" vertical="top" wrapText="1"/>
    </xf>
    <xf numFmtId="0" fontId="78" fillId="12" borderId="25" xfId="0" applyNumberFormat="1" applyFont="1" applyFill="1" applyBorder="1" applyAlignment="1">
      <alignment horizontal="left" vertical="top" wrapText="1"/>
    </xf>
    <xf numFmtId="0" fontId="78" fillId="12" borderId="26" xfId="0" applyNumberFormat="1" applyFont="1" applyFill="1" applyBorder="1" applyAlignment="1">
      <alignment horizontal="left" vertical="top" wrapText="1"/>
    </xf>
    <xf numFmtId="0" fontId="78" fillId="12" borderId="11" xfId="0" applyNumberFormat="1" applyFont="1" applyFill="1" applyBorder="1" applyAlignment="1">
      <alignment horizontal="left" vertical="top" wrapText="1"/>
    </xf>
    <xf numFmtId="0" fontId="91" fillId="0" borderId="0" xfId="2" applyFont="1" applyAlignment="1" applyProtection="1">
      <alignment horizontal="center" wrapText="1"/>
    </xf>
    <xf numFmtId="0" fontId="92" fillId="0" borderId="0" xfId="0" applyFont="1" applyAlignment="1">
      <alignment horizontal="center" wrapText="1"/>
    </xf>
    <xf numFmtId="0" fontId="10" fillId="0" borderId="1" xfId="0" applyNumberFormat="1" applyFont="1" applyBorder="1" applyAlignment="1" applyProtection="1">
      <alignment horizontal="left" vertical="top" wrapText="1" shrinkToFit="1"/>
    </xf>
    <xf numFmtId="0" fontId="10" fillId="0" borderId="17" xfId="0" applyNumberFormat="1" applyFont="1" applyBorder="1" applyAlignment="1" applyProtection="1">
      <alignment horizontal="left" vertical="top" wrapText="1" shrinkToFit="1"/>
    </xf>
    <xf numFmtId="0" fontId="32" fillId="0" borderId="27" xfId="0" applyFont="1" applyBorder="1" applyAlignment="1" applyProtection="1">
      <alignment horizontal="left" vertical="top"/>
    </xf>
    <xf numFmtId="0" fontId="32" fillId="0" borderId="28" xfId="0" applyFont="1" applyBorder="1" applyAlignment="1" applyProtection="1">
      <alignment horizontal="left" vertical="top"/>
    </xf>
    <xf numFmtId="0" fontId="32" fillId="0" borderId="29" xfId="0" applyFont="1" applyBorder="1" applyAlignment="1" applyProtection="1">
      <alignment horizontal="left" vertical="top"/>
    </xf>
    <xf numFmtId="0" fontId="32" fillId="0" borderId="27" xfId="0" applyFont="1" applyBorder="1" applyAlignment="1" applyProtection="1">
      <alignment horizontal="left" vertical="top" wrapText="1"/>
    </xf>
    <xf numFmtId="0" fontId="32" fillId="0" borderId="28" xfId="0" applyFont="1" applyBorder="1" applyAlignment="1" applyProtection="1">
      <alignment horizontal="left" vertical="top" wrapText="1"/>
    </xf>
    <xf numFmtId="0" fontId="32" fillId="0" borderId="29" xfId="0" applyFont="1" applyBorder="1" applyAlignment="1" applyProtection="1">
      <alignment horizontal="left" vertical="top" wrapText="1"/>
    </xf>
    <xf numFmtId="0" fontId="32" fillId="0" borderId="33" xfId="0" applyFont="1" applyBorder="1" applyAlignment="1" applyProtection="1">
      <alignment horizontal="left" vertical="top"/>
    </xf>
    <xf numFmtId="0" fontId="32" fillId="0" borderId="52" xfId="0" applyFont="1" applyBorder="1" applyAlignment="1" applyProtection="1">
      <alignment horizontal="left" vertical="top"/>
    </xf>
    <xf numFmtId="0" fontId="32" fillId="0" borderId="32" xfId="0" applyFont="1" applyBorder="1" applyAlignment="1" applyProtection="1">
      <alignment horizontal="left" vertical="top"/>
    </xf>
    <xf numFmtId="0" fontId="41" fillId="0" borderId="36" xfId="0" applyFont="1" applyBorder="1" applyAlignment="1" applyProtection="1">
      <alignment horizontal="left" vertical="center" shrinkToFit="1"/>
    </xf>
    <xf numFmtId="0" fontId="41" fillId="0" borderId="6" xfId="0" applyFont="1" applyBorder="1" applyAlignment="1" applyProtection="1">
      <alignment horizontal="left" vertical="center" shrinkToFit="1"/>
    </xf>
    <xf numFmtId="0" fontId="41" fillId="0" borderId="3" xfId="0" applyNumberFormat="1" applyFont="1" applyBorder="1" applyAlignment="1" applyProtection="1">
      <alignment horizontal="left" vertical="top" wrapText="1" shrinkToFit="1"/>
    </xf>
    <xf numFmtId="0" fontId="28" fillId="0" borderId="31" xfId="0" applyNumberFormat="1" applyFont="1" applyBorder="1" applyAlignment="1" applyProtection="1">
      <alignment horizontal="left" vertical="top" wrapText="1" shrinkToFit="1"/>
    </xf>
    <xf numFmtId="0" fontId="32" fillId="0" borderId="21" xfId="0" applyNumberFormat="1" applyFont="1" applyBorder="1" applyAlignment="1" applyProtection="1">
      <alignment horizontal="left" vertical="top" shrinkToFit="1"/>
    </xf>
    <xf numFmtId="0" fontId="32" fillId="0" borderId="22" xfId="0" applyNumberFormat="1" applyFont="1" applyBorder="1" applyAlignment="1" applyProtection="1">
      <alignment horizontal="left" vertical="top" shrinkToFit="1"/>
    </xf>
    <xf numFmtId="0" fontId="32" fillId="0" borderId="24" xfId="0" applyNumberFormat="1" applyFont="1" applyBorder="1" applyAlignment="1" applyProtection="1">
      <alignment horizontal="left" vertical="top" shrinkToFit="1"/>
    </xf>
    <xf numFmtId="0" fontId="32" fillId="0" borderId="0" xfId="0" applyNumberFormat="1" applyFont="1" applyBorder="1" applyAlignment="1" applyProtection="1">
      <alignment horizontal="left" vertical="top" shrinkToFit="1"/>
    </xf>
    <xf numFmtId="0" fontId="32" fillId="0" borderId="23" xfId="0" applyNumberFormat="1" applyFont="1" applyBorder="1" applyAlignment="1" applyProtection="1">
      <alignment horizontal="left" vertical="top" shrinkToFit="1"/>
    </xf>
    <xf numFmtId="0" fontId="10" fillId="0" borderId="2" xfId="0" applyNumberFormat="1" applyFont="1" applyBorder="1" applyAlignment="1" applyProtection="1">
      <alignment horizontal="left" vertical="top" wrapText="1" shrinkToFit="1"/>
    </xf>
    <xf numFmtId="0" fontId="10" fillId="0" borderId="3" xfId="0" applyNumberFormat="1" applyFont="1" applyBorder="1" applyAlignment="1" applyProtection="1">
      <alignment horizontal="left" vertical="top" wrapText="1" shrinkToFit="1"/>
    </xf>
    <xf numFmtId="0" fontId="83" fillId="0" borderId="18" xfId="0" applyFont="1" applyBorder="1" applyAlignment="1" applyProtection="1">
      <alignment horizontal="left" vertical="center" shrinkToFit="1"/>
    </xf>
    <xf numFmtId="0" fontId="83" fillId="0" borderId="13" xfId="0" applyFont="1" applyBorder="1" applyAlignment="1" applyProtection="1">
      <alignment horizontal="left" vertical="center" shrinkToFit="1"/>
    </xf>
    <xf numFmtId="0" fontId="83" fillId="0" borderId="42" xfId="0" applyFont="1" applyBorder="1" applyAlignment="1" applyProtection="1">
      <alignment horizontal="left" vertical="center" shrinkToFit="1"/>
    </xf>
    <xf numFmtId="0" fontId="82" fillId="0" borderId="27" xfId="0" applyFont="1" applyBorder="1" applyAlignment="1" applyProtection="1">
      <alignment horizontal="center" vertical="center" wrapText="1"/>
    </xf>
    <xf numFmtId="0" fontId="71" fillId="0" borderId="28" xfId="0" applyFont="1" applyBorder="1" applyAlignment="1" applyProtection="1">
      <alignment horizontal="center" vertical="center" wrapText="1"/>
    </xf>
    <xf numFmtId="0" fontId="71" fillId="0" borderId="29" xfId="0" applyFont="1" applyBorder="1" applyAlignment="1" applyProtection="1">
      <alignment horizontal="center" vertical="center" wrapText="1"/>
    </xf>
    <xf numFmtId="44" fontId="81" fillId="0" borderId="27" xfId="0" applyNumberFormat="1" applyFont="1" applyBorder="1" applyAlignment="1" applyProtection="1">
      <alignment horizontal="left" vertical="center" wrapText="1"/>
    </xf>
    <xf numFmtId="44" fontId="81" fillId="0" borderId="28" xfId="0" applyNumberFormat="1" applyFont="1" applyBorder="1" applyAlignment="1" applyProtection="1">
      <alignment horizontal="left" vertical="center" wrapText="1"/>
    </xf>
    <xf numFmtId="44" fontId="81" fillId="0" borderId="29" xfId="0" applyNumberFormat="1" applyFont="1" applyBorder="1" applyAlignment="1" applyProtection="1">
      <alignment horizontal="left" vertical="center" wrapText="1"/>
    </xf>
    <xf numFmtId="169" fontId="32" fillId="2" borderId="27" xfId="0" applyNumberFormat="1" applyFont="1" applyFill="1" applyBorder="1" applyAlignment="1" applyProtection="1">
      <alignment horizontal="left" vertical="top" shrinkToFit="1"/>
    </xf>
    <xf numFmtId="169" fontId="32" fillId="2" borderId="28" xfId="0" applyNumberFormat="1" applyFont="1" applyFill="1" applyBorder="1" applyAlignment="1" applyProtection="1">
      <alignment horizontal="left" vertical="top" shrinkToFit="1"/>
    </xf>
    <xf numFmtId="169" fontId="32" fillId="2" borderId="29" xfId="0" applyNumberFormat="1" applyFont="1" applyFill="1" applyBorder="1" applyAlignment="1" applyProtection="1">
      <alignment horizontal="left" vertical="top" shrinkToFit="1"/>
    </xf>
    <xf numFmtId="0" fontId="37" fillId="0" borderId="31" xfId="0" applyFont="1" applyBorder="1" applyAlignment="1">
      <alignment horizontal="left" vertical="center" wrapText="1" indent="10"/>
    </xf>
    <xf numFmtId="0" fontId="37" fillId="0" borderId="21" xfId="0" applyFont="1" applyBorder="1" applyAlignment="1">
      <alignment horizontal="left" vertical="center" wrapText="1" indent="10"/>
    </xf>
    <xf numFmtId="0" fontId="37" fillId="0" borderId="22" xfId="0" applyFont="1" applyBorder="1" applyAlignment="1">
      <alignment horizontal="left" vertical="center" wrapText="1" indent="10"/>
    </xf>
    <xf numFmtId="0" fontId="37" fillId="0" borderId="24" xfId="0" applyFont="1" applyBorder="1" applyAlignment="1">
      <alignment horizontal="left" vertical="center" wrapText="1" indent="10"/>
    </xf>
    <xf numFmtId="0" fontId="37" fillId="0" borderId="0" xfId="0" applyFont="1" applyBorder="1" applyAlignment="1">
      <alignment horizontal="left" vertical="center" wrapText="1" indent="10"/>
    </xf>
    <xf numFmtId="0" fontId="37" fillId="0" borderId="23" xfId="0" applyFont="1" applyBorder="1" applyAlignment="1">
      <alignment horizontal="left" vertical="center" wrapText="1" indent="10"/>
    </xf>
    <xf numFmtId="0" fontId="37" fillId="0" borderId="25" xfId="0" applyFont="1" applyBorder="1" applyAlignment="1">
      <alignment horizontal="left" vertical="center" wrapText="1" indent="10"/>
    </xf>
    <xf numFmtId="0" fontId="37" fillId="0" borderId="26" xfId="0" applyFont="1" applyBorder="1" applyAlignment="1">
      <alignment horizontal="left" vertical="center" wrapText="1" indent="10"/>
    </xf>
    <xf numFmtId="0" fontId="37" fillId="0" borderId="11" xfId="0" applyFont="1" applyBorder="1" applyAlignment="1">
      <alignment horizontal="left" vertical="center" wrapText="1" indent="10"/>
    </xf>
    <xf numFmtId="168" fontId="13" fillId="0" borderId="45" xfId="0" applyNumberFormat="1" applyFont="1" applyBorder="1" applyAlignment="1" applyProtection="1">
      <alignment horizontal="left" vertical="center" wrapText="1"/>
      <protection locked="0"/>
    </xf>
    <xf numFmtId="168" fontId="13" fillId="0" borderId="44" xfId="0" applyNumberFormat="1" applyFont="1" applyBorder="1" applyAlignment="1" applyProtection="1">
      <alignment horizontal="left" vertical="center" wrapText="1"/>
      <protection locked="0"/>
    </xf>
    <xf numFmtId="0" fontId="83" fillId="0" borderId="17" xfId="0" applyNumberFormat="1" applyFont="1" applyBorder="1" applyAlignment="1" applyProtection="1">
      <alignment vertical="center"/>
    </xf>
    <xf numFmtId="0" fontId="83" fillId="0" borderId="9" xfId="0" applyNumberFormat="1" applyFont="1" applyBorder="1" applyAlignment="1" applyProtection="1">
      <alignment vertical="center"/>
    </xf>
    <xf numFmtId="166" fontId="13" fillId="0" borderId="18" xfId="0" applyNumberFormat="1" applyFont="1" applyBorder="1" applyAlignment="1" applyProtection="1">
      <alignment horizontal="left" vertical="center"/>
    </xf>
    <xf numFmtId="166" fontId="13" fillId="0" borderId="16" xfId="0" applyNumberFormat="1" applyFont="1" applyBorder="1" applyAlignment="1" applyProtection="1">
      <alignment horizontal="left" vertical="center"/>
    </xf>
    <xf numFmtId="0" fontId="13" fillId="0" borderId="18" xfId="0" applyNumberFormat="1" applyFont="1" applyBorder="1" applyAlignment="1" applyProtection="1">
      <alignment horizontal="left" vertical="center"/>
    </xf>
    <xf numFmtId="0" fontId="13" fillId="0" borderId="42" xfId="0" applyNumberFormat="1" applyFont="1" applyBorder="1" applyAlignment="1" applyProtection="1">
      <alignment horizontal="left" vertical="center"/>
    </xf>
    <xf numFmtId="0" fontId="13" fillId="0" borderId="18" xfId="0" applyFont="1" applyBorder="1" applyAlignment="1" applyProtection="1">
      <alignment horizontal="left" vertical="center" shrinkToFit="1"/>
    </xf>
    <xf numFmtId="0" fontId="13" fillId="0" borderId="13" xfId="0" applyFont="1" applyBorder="1" applyAlignment="1" applyProtection="1">
      <alignment horizontal="left" vertical="center" shrinkToFit="1"/>
    </xf>
    <xf numFmtId="0" fontId="13" fillId="0" borderId="42" xfId="0" applyFont="1" applyBorder="1" applyAlignment="1" applyProtection="1">
      <alignment horizontal="left" vertical="center" shrinkToFit="1"/>
    </xf>
    <xf numFmtId="0" fontId="237" fillId="0" borderId="0" xfId="0" applyFont="1" applyFill="1" applyBorder="1" applyAlignment="1">
      <alignment horizontal="left" vertical="center" wrapText="1" indent="1"/>
    </xf>
    <xf numFmtId="0" fontId="2" fillId="24" borderId="0" xfId="0" applyFont="1" applyFill="1" applyBorder="1" applyAlignment="1">
      <alignment horizontal="left" vertical="center" wrapText="1"/>
    </xf>
    <xf numFmtId="0" fontId="23" fillId="25" borderId="33" xfId="0" applyFont="1" applyFill="1" applyBorder="1" applyAlignment="1">
      <alignment horizontal="center" vertical="center"/>
    </xf>
    <xf numFmtId="0" fontId="23" fillId="25" borderId="51" xfId="0" applyFont="1" applyFill="1" applyBorder="1" applyAlignment="1">
      <alignment horizontal="center" vertical="center"/>
    </xf>
    <xf numFmtId="0" fontId="23" fillId="25" borderId="5" xfId="0" applyFont="1" applyFill="1" applyBorder="1" applyAlignment="1">
      <alignment horizontal="center" vertical="center"/>
    </xf>
    <xf numFmtId="0" fontId="23" fillId="25" borderId="61" xfId="0" applyFont="1" applyFill="1" applyBorder="1" applyAlignment="1">
      <alignment horizontal="center" vertical="center"/>
    </xf>
    <xf numFmtId="0" fontId="23" fillId="25" borderId="33" xfId="0" applyFont="1" applyFill="1" applyBorder="1" applyAlignment="1">
      <alignment horizontal="right" vertical="center"/>
    </xf>
    <xf numFmtId="0" fontId="23" fillId="25" borderId="32" xfId="0" applyFont="1" applyFill="1" applyBorder="1" applyAlignment="1">
      <alignment horizontal="right" vertical="center"/>
    </xf>
    <xf numFmtId="0" fontId="45" fillId="0" borderId="3" xfId="0" applyFont="1" applyFill="1" applyBorder="1" applyAlignment="1" applyProtection="1">
      <alignment vertical="top"/>
      <protection locked="0"/>
    </xf>
    <xf numFmtId="44" fontId="135" fillId="17" borderId="3" xfId="1" applyFont="1" applyFill="1" applyBorder="1" applyAlignment="1">
      <alignment horizontal="center" vertical="center" wrapText="1"/>
    </xf>
    <xf numFmtId="0" fontId="211" fillId="0" borderId="3" xfId="0" applyFont="1" applyFill="1" applyBorder="1" applyAlignment="1" applyProtection="1">
      <alignment horizontal="center" wrapText="1"/>
    </xf>
    <xf numFmtId="0" fontId="211" fillId="0" borderId="36" xfId="0" applyFont="1" applyFill="1" applyBorder="1" applyAlignment="1" applyProtection="1">
      <alignment horizontal="center" wrapText="1"/>
    </xf>
    <xf numFmtId="44" fontId="49" fillId="0" borderId="3" xfId="0" quotePrefix="1" applyNumberFormat="1" applyFont="1" applyBorder="1" applyAlignment="1">
      <alignment horizontal="center" wrapText="1"/>
    </xf>
    <xf numFmtId="44" fontId="139" fillId="0" borderId="3" xfId="0" quotePrefix="1" applyNumberFormat="1" applyFont="1" applyFill="1" applyBorder="1" applyAlignment="1" applyProtection="1">
      <alignment horizontal="center" wrapText="1"/>
    </xf>
    <xf numFmtId="44" fontId="139" fillId="0" borderId="36" xfId="0" quotePrefix="1" applyNumberFormat="1" applyFont="1" applyFill="1" applyBorder="1" applyAlignment="1" applyProtection="1">
      <alignment horizontal="center" wrapText="1"/>
    </xf>
    <xf numFmtId="0" fontId="139" fillId="0" borderId="3" xfId="0" applyFont="1" applyFill="1" applyBorder="1" applyAlignment="1" applyProtection="1">
      <alignment horizontal="center" wrapText="1"/>
    </xf>
    <xf numFmtId="0" fontId="139" fillId="0" borderId="36" xfId="0" applyFont="1" applyFill="1" applyBorder="1" applyAlignment="1" applyProtection="1">
      <alignment horizontal="center" wrapText="1"/>
    </xf>
    <xf numFmtId="0" fontId="211" fillId="0" borderId="3" xfId="0" applyFont="1" applyFill="1" applyBorder="1" applyAlignment="1" applyProtection="1">
      <alignment horizontal="center" wrapText="1" shrinkToFit="1"/>
    </xf>
    <xf numFmtId="0" fontId="239" fillId="17" borderId="3" xfId="0" applyFont="1" applyFill="1" applyBorder="1" applyAlignment="1">
      <alignment horizontal="right" vertical="center" wrapText="1"/>
    </xf>
    <xf numFmtId="0" fontId="35" fillId="0" borderId="0" xfId="0" applyFont="1" applyFill="1" applyBorder="1" applyAlignment="1">
      <alignment horizontal="center" vertical="top" wrapText="1"/>
    </xf>
    <xf numFmtId="44" fontId="12" fillId="11" borderId="3" xfId="1" applyFont="1" applyFill="1" applyBorder="1" applyAlignment="1" applyProtection="1">
      <alignment vertical="center" shrinkToFit="1"/>
    </xf>
    <xf numFmtId="0" fontId="262" fillId="14" borderId="27" xfId="0" applyFont="1" applyFill="1" applyBorder="1" applyAlignment="1">
      <alignment horizontal="center" vertical="top" wrapText="1"/>
    </xf>
    <xf numFmtId="0" fontId="238" fillId="14" borderId="28" xfId="0" applyFont="1" applyFill="1" applyBorder="1" applyAlignment="1">
      <alignment horizontal="center" vertical="top"/>
    </xf>
    <xf numFmtId="0" fontId="238" fillId="14" borderId="29" xfId="0" applyFont="1" applyFill="1" applyBorder="1" applyAlignment="1">
      <alignment horizontal="center" vertical="top"/>
    </xf>
    <xf numFmtId="0" fontId="2" fillId="24" borderId="0" xfId="0" applyFont="1" applyFill="1" applyBorder="1" applyAlignment="1">
      <alignment horizontal="left" vertical="center"/>
    </xf>
    <xf numFmtId="0" fontId="1" fillId="0" borderId="0" xfId="2" applyFont="1" applyFill="1" applyBorder="1" applyAlignment="1" applyProtection="1">
      <alignment horizontal="left" vertical="center"/>
    </xf>
    <xf numFmtId="0" fontId="133" fillId="17" borderId="0" xfId="0" applyFont="1" applyFill="1" applyBorder="1" applyAlignment="1">
      <alignment horizontal="left"/>
    </xf>
    <xf numFmtId="0" fontId="15" fillId="0" borderId="3" xfId="0" applyFont="1" applyFill="1" applyBorder="1" applyAlignment="1">
      <alignment horizontal="right" vertical="top"/>
    </xf>
    <xf numFmtId="0" fontId="190" fillId="25" borderId="25" xfId="0" applyFont="1" applyFill="1" applyBorder="1" applyAlignment="1" applyProtection="1">
      <alignment horizontal="left" vertical="center"/>
    </xf>
    <xf numFmtId="0" fontId="190" fillId="25" borderId="58" xfId="0" applyFont="1" applyFill="1" applyBorder="1" applyAlignment="1" applyProtection="1">
      <alignment horizontal="left" vertical="center"/>
    </xf>
    <xf numFmtId="0" fontId="18" fillId="0" borderId="3" xfId="0" applyFont="1" applyFill="1" applyBorder="1" applyAlignment="1" applyProtection="1">
      <alignment horizontal="left" vertical="top" indent="1" shrinkToFit="1"/>
      <protection locked="0"/>
    </xf>
    <xf numFmtId="0" fontId="27" fillId="0" borderId="3" xfId="0" applyFont="1" applyFill="1" applyBorder="1" applyAlignment="1">
      <alignment horizontal="right" vertical="center" wrapText="1"/>
    </xf>
    <xf numFmtId="0" fontId="27" fillId="0" borderId="3" xfId="0" applyFont="1" applyFill="1" applyBorder="1" applyAlignment="1">
      <alignment horizontal="right" vertical="center"/>
    </xf>
    <xf numFmtId="0" fontId="15" fillId="0" borderId="30" xfId="0" applyFont="1" applyBorder="1" applyAlignment="1" applyProtection="1">
      <alignment horizontal="left" vertical="center"/>
    </xf>
    <xf numFmtId="0" fontId="169" fillId="0" borderId="3" xfId="0" applyFont="1" applyFill="1" applyBorder="1" applyAlignment="1">
      <alignment horizontal="right" vertical="center" wrapText="1"/>
    </xf>
    <xf numFmtId="0" fontId="190" fillId="25" borderId="67" xfId="0" applyFont="1" applyFill="1" applyBorder="1" applyAlignment="1" applyProtection="1">
      <alignment horizontal="left" vertical="center"/>
    </xf>
    <xf numFmtId="0" fontId="190" fillId="25" borderId="51" xfId="0" applyFont="1" applyFill="1" applyBorder="1" applyAlignment="1" applyProtection="1">
      <alignment horizontal="left" vertical="center"/>
    </xf>
    <xf numFmtId="0" fontId="58" fillId="25" borderId="3" xfId="0" applyFont="1" applyFill="1" applyBorder="1" applyAlignment="1">
      <alignment horizontal="center" vertical="top"/>
    </xf>
    <xf numFmtId="0" fontId="58" fillId="25" borderId="4" xfId="0" applyFont="1" applyFill="1" applyBorder="1" applyAlignment="1">
      <alignment horizontal="center" vertical="top"/>
    </xf>
    <xf numFmtId="0" fontId="17" fillId="25" borderId="3" xfId="0" applyFont="1" applyFill="1" applyBorder="1" applyAlignment="1" applyProtection="1">
      <alignment horizontal="center" vertical="center"/>
    </xf>
    <xf numFmtId="0" fontId="17" fillId="25" borderId="5" xfId="0" applyFont="1" applyFill="1" applyBorder="1" applyAlignment="1" applyProtection="1">
      <alignment horizontal="center" vertical="center"/>
    </xf>
    <xf numFmtId="0" fontId="190" fillId="25" borderId="66" xfId="0" applyFont="1" applyFill="1" applyBorder="1" applyAlignment="1" applyProtection="1">
      <alignment horizontal="left" vertical="center"/>
    </xf>
    <xf numFmtId="0" fontId="190" fillId="25" borderId="35" xfId="0" applyFont="1" applyFill="1" applyBorder="1" applyAlignment="1" applyProtection="1">
      <alignment horizontal="left" vertical="center"/>
    </xf>
    <xf numFmtId="0" fontId="58" fillId="25" borderId="5" xfId="0" applyFont="1" applyFill="1" applyBorder="1" applyAlignment="1">
      <alignment horizontal="center" vertical="top"/>
    </xf>
    <xf numFmtId="0" fontId="58" fillId="25" borderId="61" xfId="0" applyFont="1" applyFill="1" applyBorder="1" applyAlignment="1">
      <alignment horizontal="center" vertical="top"/>
    </xf>
    <xf numFmtId="0" fontId="58" fillId="25" borderId="20" xfId="0" applyFont="1" applyFill="1" applyBorder="1" applyAlignment="1">
      <alignment horizontal="center" vertical="top"/>
    </xf>
    <xf numFmtId="0" fontId="58" fillId="25" borderId="7" xfId="0" applyFont="1" applyFill="1" applyBorder="1" applyAlignment="1">
      <alignment horizontal="center" vertical="top"/>
    </xf>
    <xf numFmtId="0" fontId="17" fillId="25" borderId="20" xfId="0" applyFont="1" applyFill="1" applyBorder="1" applyAlignment="1" applyProtection="1">
      <alignment horizontal="center" vertical="center"/>
    </xf>
    <xf numFmtId="0" fontId="58" fillId="0" borderId="3" xfId="0" applyFont="1" applyFill="1" applyBorder="1" applyAlignment="1">
      <alignment horizontal="right" vertical="center"/>
    </xf>
    <xf numFmtId="0" fontId="144" fillId="0" borderId="3" xfId="0" applyFont="1" applyFill="1" applyBorder="1" applyAlignment="1">
      <alignment horizontal="right" vertical="center"/>
    </xf>
    <xf numFmtId="0" fontId="21"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xf>
    <xf numFmtId="168" fontId="11" fillId="0" borderId="0" xfId="0" applyNumberFormat="1" applyFont="1" applyBorder="1" applyAlignment="1" applyProtection="1">
      <alignment horizontal="left" vertical="center" wrapText="1"/>
    </xf>
    <xf numFmtId="0" fontId="141" fillId="0" borderId="0" xfId="0" applyFont="1" applyBorder="1" applyAlignment="1" applyProtection="1">
      <alignment horizontal="left"/>
    </xf>
    <xf numFmtId="0" fontId="49" fillId="0" borderId="0" xfId="0" applyFont="1" applyBorder="1" applyAlignment="1" applyProtection="1">
      <alignment horizontal="left"/>
    </xf>
    <xf numFmtId="0" fontId="49" fillId="0" borderId="49" xfId="0" applyFont="1" applyBorder="1" applyAlignment="1" applyProtection="1">
      <alignment horizontal="left"/>
    </xf>
    <xf numFmtId="0" fontId="81" fillId="24" borderId="18" xfId="0" quotePrefix="1" applyFont="1" applyFill="1" applyBorder="1" applyAlignment="1" applyProtection="1">
      <alignment horizontal="center" wrapText="1"/>
    </xf>
    <xf numFmtId="0" fontId="81" fillId="24" borderId="16" xfId="0" applyFont="1" applyFill="1" applyBorder="1" applyAlignment="1" applyProtection="1">
      <alignment horizontal="center" wrapText="1"/>
    </xf>
    <xf numFmtId="0" fontId="172" fillId="17" borderId="18" xfId="0" applyFont="1" applyFill="1" applyBorder="1" applyAlignment="1">
      <alignment vertical="center" wrapText="1"/>
    </xf>
    <xf numFmtId="0" fontId="172" fillId="17" borderId="13" xfId="0" applyFont="1" applyFill="1" applyBorder="1" applyAlignment="1">
      <alignment vertical="center" wrapText="1"/>
    </xf>
    <xf numFmtId="0" fontId="172" fillId="17" borderId="16" xfId="0" applyFont="1" applyFill="1" applyBorder="1" applyAlignment="1">
      <alignment vertical="center" wrapText="1"/>
    </xf>
    <xf numFmtId="0" fontId="175" fillId="0" borderId="0" xfId="0" applyFont="1" applyBorder="1" applyAlignment="1" applyProtection="1">
      <alignment horizontal="left" vertical="center" shrinkToFit="1"/>
    </xf>
    <xf numFmtId="0" fontId="12" fillId="0" borderId="0" xfId="0" applyFont="1" applyBorder="1" applyAlignment="1" applyProtection="1">
      <alignment horizontal="left" vertical="center" shrinkToFit="1"/>
    </xf>
    <xf numFmtId="0" fontId="104" fillId="0" borderId="0" xfId="0" applyFont="1" applyFill="1" applyBorder="1" applyAlignment="1">
      <alignment horizontal="left" vertical="center"/>
    </xf>
    <xf numFmtId="0" fontId="121" fillId="0" borderId="0" xfId="0" applyFont="1" applyFill="1" applyBorder="1" applyAlignment="1">
      <alignment horizontal="left" vertical="center"/>
    </xf>
    <xf numFmtId="0" fontId="121" fillId="0" borderId="30" xfId="0" applyFont="1" applyFill="1" applyBorder="1" applyAlignment="1">
      <alignment horizontal="left" vertical="center"/>
    </xf>
    <xf numFmtId="0" fontId="121" fillId="0" borderId="13" xfId="0" applyFont="1" applyFill="1" applyBorder="1" applyAlignment="1">
      <alignment horizontal="left" vertical="center"/>
    </xf>
    <xf numFmtId="0" fontId="121" fillId="0" borderId="12" xfId="0" applyFont="1" applyFill="1" applyBorder="1" applyAlignment="1">
      <alignment horizontal="left" vertical="center"/>
    </xf>
    <xf numFmtId="0" fontId="7" fillId="0" borderId="0" xfId="0" applyFont="1" applyBorder="1" applyAlignment="1" applyProtection="1">
      <alignment horizontal="left"/>
    </xf>
    <xf numFmtId="0" fontId="104" fillId="0" borderId="12"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0" xfId="0" applyFont="1" applyFill="1" applyBorder="1" applyAlignment="1">
      <alignment horizontal="left" vertical="top" wrapText="1"/>
    </xf>
    <xf numFmtId="0" fontId="26" fillId="24" borderId="48" xfId="0" applyFont="1" applyFill="1" applyBorder="1" applyAlignment="1">
      <alignment horizontal="center" vertical="center" wrapText="1"/>
    </xf>
    <xf numFmtId="0" fontId="26" fillId="24" borderId="50" xfId="0" applyFont="1" applyFill="1" applyBorder="1" applyAlignment="1">
      <alignment horizontal="center" vertical="center" wrapText="1"/>
    </xf>
    <xf numFmtId="0" fontId="16" fillId="0" borderId="18" xfId="0" applyFont="1" applyFill="1" applyBorder="1" applyAlignment="1">
      <alignment horizontal="right" vertical="top"/>
    </xf>
    <xf numFmtId="0" fontId="16" fillId="0" borderId="13" xfId="0" applyFont="1" applyFill="1" applyBorder="1" applyAlignment="1">
      <alignment horizontal="right" vertical="top"/>
    </xf>
    <xf numFmtId="0" fontId="38" fillId="0" borderId="0" xfId="0" applyFont="1" applyBorder="1" applyAlignment="1" applyProtection="1">
      <alignment horizontal="left" vertical="top" wrapText="1" shrinkToFit="1"/>
    </xf>
    <xf numFmtId="0" fontId="144" fillId="17" borderId="18" xfId="0" applyFont="1" applyFill="1" applyBorder="1" applyAlignment="1">
      <alignment horizontal="center" vertical="top"/>
    </xf>
    <xf numFmtId="0" fontId="144" fillId="17" borderId="13" xfId="0" applyFont="1" applyFill="1" applyBorder="1" applyAlignment="1">
      <alignment horizontal="center" vertical="top"/>
    </xf>
    <xf numFmtId="0" fontId="144" fillId="17" borderId="16" xfId="0" applyFont="1" applyFill="1" applyBorder="1" applyAlignment="1">
      <alignment horizontal="center" vertical="top"/>
    </xf>
    <xf numFmtId="0" fontId="234" fillId="24" borderId="0" xfId="0" applyFont="1" applyFill="1" applyBorder="1" applyAlignment="1">
      <alignment horizontal="left" vertical="top"/>
    </xf>
    <xf numFmtId="0" fontId="234" fillId="24" borderId="49" xfId="0" applyFont="1" applyFill="1" applyBorder="1" applyAlignment="1">
      <alignment horizontal="left" vertical="top"/>
    </xf>
    <xf numFmtId="0" fontId="142" fillId="0" borderId="0" xfId="0" quotePrefix="1" applyFont="1" applyBorder="1" applyAlignment="1" applyProtection="1">
      <alignment horizontal="left" vertical="center" wrapText="1"/>
    </xf>
    <xf numFmtId="0" fontId="13" fillId="0" borderId="0" xfId="0" quotePrefix="1" applyFont="1" applyBorder="1" applyAlignment="1" applyProtection="1">
      <alignment horizontal="left" vertical="center" wrapText="1"/>
    </xf>
    <xf numFmtId="0" fontId="162" fillId="0" borderId="37" xfId="0" applyFont="1" applyFill="1" applyBorder="1" applyAlignment="1" applyProtection="1">
      <alignment horizontal="center" vertical="center"/>
    </xf>
    <xf numFmtId="0" fontId="162" fillId="0" borderId="35" xfId="0" applyFont="1" applyFill="1" applyBorder="1" applyAlignment="1" applyProtection="1">
      <alignment horizontal="center" vertical="center"/>
    </xf>
    <xf numFmtId="0" fontId="18" fillId="0" borderId="30" xfId="0" applyFont="1" applyBorder="1" applyAlignment="1" applyProtection="1">
      <alignment horizontal="center" vertical="center"/>
    </xf>
    <xf numFmtId="0" fontId="195" fillId="0" borderId="0" xfId="0" applyFont="1" applyBorder="1" applyAlignment="1" applyProtection="1">
      <alignment horizontal="left" vertical="top" wrapText="1"/>
    </xf>
    <xf numFmtId="0" fontId="244" fillId="0" borderId="0" xfId="0" applyFont="1" applyBorder="1" applyAlignment="1" applyProtection="1">
      <alignment horizontal="left" vertical="top" wrapText="1" shrinkToFit="1"/>
    </xf>
    <xf numFmtId="0" fontId="140" fillId="0" borderId="0" xfId="0" applyFont="1" applyBorder="1" applyAlignment="1" applyProtection="1">
      <alignment horizontal="left" vertical="top" wrapText="1" shrinkToFit="1"/>
    </xf>
    <xf numFmtId="0" fontId="188" fillId="0" borderId="13" xfId="0" applyFont="1" applyFill="1" applyBorder="1" applyAlignment="1" applyProtection="1">
      <alignment horizontal="center" vertical="top"/>
    </xf>
    <xf numFmtId="0" fontId="19" fillId="25" borderId="37" xfId="0" applyFont="1" applyFill="1" applyBorder="1" applyAlignment="1">
      <alignment horizontal="left" vertical="center" wrapText="1" shrinkToFit="1"/>
    </xf>
    <xf numFmtId="0" fontId="19" fillId="25" borderId="30" xfId="0" applyFont="1" applyFill="1" applyBorder="1" applyAlignment="1">
      <alignment horizontal="left" vertical="center" wrapText="1" shrinkToFit="1"/>
    </xf>
    <xf numFmtId="0" fontId="19" fillId="25" borderId="35" xfId="0" applyFont="1" applyFill="1" applyBorder="1" applyAlignment="1">
      <alignment horizontal="left" vertical="center" wrapText="1" shrinkToFit="1"/>
    </xf>
    <xf numFmtId="0" fontId="19" fillId="25" borderId="48" xfId="0" applyFont="1" applyFill="1" applyBorder="1" applyAlignment="1">
      <alignment horizontal="left" vertical="center" wrapText="1" shrinkToFit="1"/>
    </xf>
    <xf numFmtId="0" fontId="19" fillId="25" borderId="0" xfId="0" applyFont="1" applyFill="1" applyBorder="1" applyAlignment="1">
      <alignment horizontal="left" vertical="center" wrapText="1" shrinkToFit="1"/>
    </xf>
    <xf numFmtId="0" fontId="19" fillId="25" borderId="49" xfId="0" applyFont="1" applyFill="1" applyBorder="1" applyAlignment="1">
      <alignment horizontal="left" vertical="center" wrapText="1" shrinkToFit="1"/>
    </xf>
    <xf numFmtId="0" fontId="19" fillId="25" borderId="50" xfId="0" applyFont="1" applyFill="1" applyBorder="1" applyAlignment="1">
      <alignment horizontal="left" vertical="center" wrapText="1" shrinkToFit="1"/>
    </xf>
    <xf numFmtId="0" fontId="19" fillId="25" borderId="12" xfId="0" applyFont="1" applyFill="1" applyBorder="1" applyAlignment="1">
      <alignment horizontal="left" vertical="center" wrapText="1" shrinkToFit="1"/>
    </xf>
    <xf numFmtId="0" fontId="19" fillId="25" borderId="51" xfId="0" applyFont="1" applyFill="1" applyBorder="1" applyAlignment="1">
      <alignment horizontal="left" vertical="center" wrapText="1" shrinkToFit="1"/>
    </xf>
    <xf numFmtId="0" fontId="161" fillId="10" borderId="13" xfId="0" applyFont="1" applyFill="1" applyBorder="1" applyAlignment="1" applyProtection="1">
      <alignment horizontal="center" vertical="top" wrapText="1"/>
      <protection locked="0"/>
    </xf>
    <xf numFmtId="0" fontId="59" fillId="17" borderId="0" xfId="0" applyFont="1" applyFill="1" applyBorder="1" applyAlignment="1">
      <alignment horizontal="left" vertical="center"/>
    </xf>
    <xf numFmtId="44" fontId="38" fillId="0" borderId="3" xfId="1" applyFont="1" applyFill="1" applyBorder="1" applyAlignment="1" applyProtection="1">
      <alignment vertical="center" shrinkToFit="1"/>
    </xf>
    <xf numFmtId="0" fontId="15" fillId="0" borderId="0" xfId="0" applyFont="1" applyFill="1" applyBorder="1" applyAlignment="1" applyProtection="1">
      <alignment horizontal="left" vertical="center" wrapText="1"/>
    </xf>
    <xf numFmtId="0" fontId="60" fillId="17" borderId="37" xfId="0" applyFont="1" applyFill="1" applyBorder="1" applyAlignment="1">
      <alignment horizontal="left" vertical="center"/>
    </xf>
    <xf numFmtId="0" fontId="60" fillId="17" borderId="35" xfId="0" applyFont="1" applyFill="1" applyBorder="1" applyAlignment="1">
      <alignment horizontal="left" vertical="center"/>
    </xf>
    <xf numFmtId="0" fontId="18" fillId="0" borderId="18" xfId="0" applyFont="1" applyFill="1" applyBorder="1" applyAlignment="1" applyProtection="1">
      <alignment horizontal="left" vertical="center" indent="1" shrinkToFit="1"/>
      <protection locked="0"/>
    </xf>
    <xf numFmtId="0" fontId="18" fillId="0" borderId="13" xfId="0" applyFont="1" applyFill="1" applyBorder="1" applyAlignment="1" applyProtection="1">
      <alignment horizontal="left" vertical="center" indent="1" shrinkToFit="1"/>
      <protection locked="0"/>
    </xf>
    <xf numFmtId="0" fontId="18" fillId="0" borderId="16" xfId="0" applyFont="1" applyFill="1" applyBorder="1" applyAlignment="1" applyProtection="1">
      <alignment horizontal="left" vertical="center" indent="1" shrinkToFit="1"/>
      <protection locked="0"/>
    </xf>
    <xf numFmtId="0" fontId="18" fillId="0" borderId="3" xfId="0" applyFont="1" applyFill="1" applyBorder="1" applyAlignment="1" applyProtection="1">
      <alignment horizontal="left" vertical="center" indent="1" shrinkToFit="1"/>
      <protection locked="0"/>
    </xf>
    <xf numFmtId="0" fontId="15" fillId="0" borderId="18" xfId="0" applyFont="1" applyFill="1" applyBorder="1" applyAlignment="1">
      <alignment horizontal="center" vertical="top"/>
    </xf>
    <xf numFmtId="0" fontId="15" fillId="0" borderId="13" xfId="0" applyFont="1" applyFill="1" applyBorder="1" applyAlignment="1">
      <alignment horizontal="center" vertical="top"/>
    </xf>
    <xf numFmtId="0" fontId="15" fillId="0" borderId="16" xfId="0" applyFont="1" applyFill="1" applyBorder="1" applyAlignment="1">
      <alignment horizontal="center" vertical="top"/>
    </xf>
    <xf numFmtId="0" fontId="15" fillId="0" borderId="3" xfId="0" applyFont="1" applyFill="1" applyBorder="1" applyAlignment="1">
      <alignment horizontal="center" vertical="top"/>
    </xf>
    <xf numFmtId="0" fontId="104" fillId="0" borderId="12" xfId="0" applyFont="1" applyFill="1" applyBorder="1" applyAlignment="1">
      <alignment horizontal="left" vertical="center"/>
    </xf>
    <xf numFmtId="0" fontId="21" fillId="0" borderId="0" xfId="0" applyFont="1" applyFill="1" applyBorder="1" applyAlignment="1">
      <alignment horizontal="left" vertical="top"/>
    </xf>
    <xf numFmtId="0" fontId="18" fillId="0" borderId="30" xfId="0" applyFont="1" applyFill="1" applyBorder="1" applyAlignment="1" applyProtection="1">
      <alignment horizontal="left" vertical="center" indent="1" shrinkToFit="1"/>
      <protection locked="0"/>
    </xf>
    <xf numFmtId="0" fontId="18" fillId="0" borderId="35" xfId="0" applyFont="1" applyFill="1" applyBorder="1" applyAlignment="1" applyProtection="1">
      <alignment horizontal="left" vertical="center" indent="1" shrinkToFit="1"/>
      <protection locked="0"/>
    </xf>
    <xf numFmtId="0" fontId="251" fillId="0" borderId="0" xfId="0" applyFont="1" applyFill="1" applyBorder="1" applyAlignment="1">
      <alignment horizontal="center" vertical="top" wrapText="1"/>
    </xf>
    <xf numFmtId="0" fontId="59" fillId="13" borderId="30" xfId="0" applyFont="1" applyFill="1" applyBorder="1" applyAlignment="1">
      <alignment horizontal="left" vertical="center" wrapText="1"/>
    </xf>
    <xf numFmtId="0" fontId="59" fillId="13" borderId="0" xfId="0" applyFont="1" applyFill="1" applyBorder="1" applyAlignment="1">
      <alignment horizontal="left" vertical="center" wrapText="1"/>
    </xf>
    <xf numFmtId="0" fontId="134" fillId="17" borderId="38" xfId="0" applyFont="1" applyFill="1" applyBorder="1" applyAlignment="1" applyProtection="1">
      <alignment horizontal="center" shrinkToFit="1"/>
      <protection locked="0"/>
    </xf>
    <xf numFmtId="0" fontId="134" fillId="17" borderId="19" xfId="0" applyFont="1" applyFill="1" applyBorder="1" applyAlignment="1" applyProtection="1">
      <alignment horizontal="center" shrinkToFit="1"/>
      <protection locked="0"/>
    </xf>
    <xf numFmtId="0" fontId="16" fillId="0" borderId="3" xfId="0" applyFont="1" applyFill="1" applyBorder="1" applyAlignment="1">
      <alignment horizontal="right" vertical="top"/>
    </xf>
    <xf numFmtId="0" fontId="17" fillId="0" borderId="0" xfId="0" applyFont="1" applyFill="1" applyBorder="1" applyAlignment="1">
      <alignment horizontal="left" vertical="top"/>
    </xf>
    <xf numFmtId="0" fontId="160" fillId="0" borderId="12" xfId="0" applyFont="1" applyFill="1" applyBorder="1" applyAlignment="1" applyProtection="1">
      <alignment horizontal="center" vertical="top" wrapText="1"/>
    </xf>
    <xf numFmtId="0" fontId="16" fillId="0" borderId="16" xfId="0" applyFont="1" applyFill="1" applyBorder="1" applyAlignment="1">
      <alignment horizontal="right" vertical="top"/>
    </xf>
    <xf numFmtId="0" fontId="18" fillId="0" borderId="36" xfId="0" applyFont="1" applyFill="1" applyBorder="1" applyAlignment="1" applyProtection="1">
      <alignment horizontal="left" vertical="center" indent="1" shrinkToFit="1"/>
      <protection locked="0"/>
    </xf>
    <xf numFmtId="0" fontId="141" fillId="0" borderId="18" xfId="0" applyFont="1" applyFill="1" applyBorder="1" applyAlignment="1" applyProtection="1">
      <alignment horizontal="center" vertical="top" shrinkToFit="1"/>
      <protection locked="0"/>
    </xf>
    <xf numFmtId="0" fontId="141" fillId="0" borderId="13" xfId="0" applyFont="1" applyFill="1" applyBorder="1" applyAlignment="1" applyProtection="1">
      <alignment horizontal="center" vertical="top" shrinkToFit="1"/>
      <protection locked="0"/>
    </xf>
    <xf numFmtId="0" fontId="141" fillId="0" borderId="16" xfId="0" applyFont="1" applyFill="1" applyBorder="1" applyAlignment="1" applyProtection="1">
      <alignment horizontal="center" vertical="top" shrinkToFit="1"/>
      <protection locked="0"/>
    </xf>
    <xf numFmtId="0" fontId="19" fillId="0" borderId="3" xfId="0" applyFont="1" applyFill="1" applyBorder="1" applyAlignment="1">
      <alignment horizontal="center" vertical="top"/>
    </xf>
    <xf numFmtId="0" fontId="191" fillId="0" borderId="3" xfId="0" applyFont="1" applyFill="1" applyBorder="1" applyAlignment="1">
      <alignment horizontal="right" vertical="center" wrapText="1"/>
    </xf>
    <xf numFmtId="0" fontId="191" fillId="0" borderId="3" xfId="0" applyFont="1" applyFill="1" applyBorder="1" applyAlignment="1">
      <alignment horizontal="right" vertical="center"/>
    </xf>
    <xf numFmtId="0" fontId="127" fillId="0" borderId="0" xfId="0" applyFont="1" applyFill="1" applyBorder="1" applyAlignment="1">
      <alignment horizontal="center" vertical="top"/>
    </xf>
    <xf numFmtId="0" fontId="176" fillId="0" borderId="18" xfId="0" applyFont="1" applyBorder="1" applyAlignment="1">
      <alignment horizontal="left"/>
    </xf>
    <xf numFmtId="0" fontId="176" fillId="0" borderId="16" xfId="0" applyFont="1" applyBorder="1" applyAlignment="1">
      <alignment horizontal="left"/>
    </xf>
    <xf numFmtId="0" fontId="11" fillId="0" borderId="0" xfId="0" applyFont="1" applyBorder="1" applyAlignment="1" applyProtection="1">
      <alignment vertical="center" shrinkToFit="1"/>
    </xf>
    <xf numFmtId="0" fontId="1" fillId="0" borderId="0" xfId="0" applyFont="1" applyBorder="1" applyAlignment="1">
      <alignment horizontal="left"/>
    </xf>
    <xf numFmtId="0" fontId="138" fillId="0" borderId="0" xfId="0" applyFont="1" applyBorder="1" applyAlignment="1" applyProtection="1">
      <alignment horizontal="center" vertical="center"/>
    </xf>
    <xf numFmtId="0" fontId="18" fillId="0" borderId="0" xfId="0" applyFont="1" applyBorder="1" applyAlignment="1">
      <alignment vertical="center" wrapText="1"/>
    </xf>
    <xf numFmtId="0" fontId="25" fillId="0" borderId="0" xfId="0" applyFont="1" applyBorder="1" applyAlignment="1">
      <alignment vertical="center" wrapText="1"/>
    </xf>
    <xf numFmtId="0" fontId="18" fillId="0" borderId="18" xfId="0" applyFont="1" applyBorder="1" applyAlignment="1" applyProtection="1">
      <alignment vertical="top" shrinkToFit="1"/>
      <protection locked="0"/>
    </xf>
    <xf numFmtId="0" fontId="18" fillId="0" borderId="13" xfId="0" applyFont="1" applyBorder="1" applyAlignment="1" applyProtection="1">
      <alignment vertical="top" shrinkToFit="1"/>
      <protection locked="0"/>
    </xf>
    <xf numFmtId="0" fontId="18" fillId="0" borderId="16" xfId="0" applyFont="1" applyBorder="1" applyAlignment="1" applyProtection="1">
      <alignment vertical="top" shrinkToFit="1"/>
      <protection locked="0"/>
    </xf>
    <xf numFmtId="0" fontId="89" fillId="0" borderId="0" xfId="0" applyFont="1" applyFill="1" applyBorder="1" applyAlignment="1">
      <alignment horizontal="center" vertical="top"/>
    </xf>
    <xf numFmtId="0" fontId="27" fillId="0" borderId="0" xfId="0" applyFont="1" applyBorder="1" applyAlignment="1">
      <alignment vertical="top"/>
    </xf>
    <xf numFmtId="0" fontId="22" fillId="0" borderId="0" xfId="0" applyFont="1" applyFill="1" applyBorder="1" applyAlignment="1">
      <alignment horizontal="right" vertical="top"/>
    </xf>
    <xf numFmtId="0" fontId="12" fillId="0" borderId="18" xfId="0" applyFont="1" applyFill="1" applyBorder="1" applyAlignment="1">
      <alignment horizontal="right" vertical="top"/>
    </xf>
    <xf numFmtId="0" fontId="12" fillId="0" borderId="13" xfId="0" applyFont="1" applyFill="1" applyBorder="1" applyAlignment="1">
      <alignment horizontal="right" vertical="top"/>
    </xf>
    <xf numFmtId="0" fontId="18" fillId="0" borderId="3" xfId="0" applyFont="1" applyBorder="1" applyAlignment="1" applyProtection="1">
      <alignment horizontal="left" vertical="top" shrinkToFit="1"/>
      <protection locked="0"/>
    </xf>
    <xf numFmtId="0" fontId="18" fillId="0" borderId="3" xfId="0" applyFont="1" applyBorder="1" applyAlignment="1" applyProtection="1">
      <alignment vertical="top"/>
      <protection locked="0"/>
    </xf>
    <xf numFmtId="0" fontId="19" fillId="0" borderId="3" xfId="0" applyFont="1" applyBorder="1" applyAlignment="1">
      <alignment horizontal="center" vertical="top"/>
    </xf>
    <xf numFmtId="0" fontId="104" fillId="0" borderId="0" xfId="0" applyFont="1" applyFill="1" applyBorder="1" applyAlignment="1">
      <alignment horizontal="left" vertical="top"/>
    </xf>
    <xf numFmtId="0" fontId="121" fillId="0" borderId="0" xfId="0" applyFont="1" applyFill="1" applyBorder="1" applyAlignment="1">
      <alignment horizontal="left" vertical="top"/>
    </xf>
    <xf numFmtId="0" fontId="18" fillId="0" borderId="3" xfId="0" applyFont="1" applyBorder="1" applyAlignment="1" applyProtection="1">
      <alignment vertical="top" shrinkToFit="1"/>
      <protection locked="0"/>
    </xf>
    <xf numFmtId="0" fontId="12" fillId="0" borderId="16" xfId="0" applyFont="1" applyFill="1" applyBorder="1" applyAlignment="1">
      <alignment horizontal="right" vertical="top"/>
    </xf>
    <xf numFmtId="0" fontId="25" fillId="0" borderId="3" xfId="0" applyFont="1" applyBorder="1" applyAlignment="1" applyProtection="1">
      <alignment vertical="top"/>
      <protection locked="0"/>
    </xf>
    <xf numFmtId="0" fontId="19" fillId="0" borderId="0" xfId="0" applyFont="1" applyFill="1" applyBorder="1" applyAlignment="1">
      <alignment horizontal="left" vertical="top"/>
    </xf>
    <xf numFmtId="0" fontId="24" fillId="0" borderId="0" xfId="0" applyFont="1" applyFill="1" applyBorder="1" applyAlignment="1">
      <alignment horizontal="left" vertical="top"/>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262" fillId="16" borderId="27" xfId="0" applyFont="1" applyFill="1" applyBorder="1" applyAlignment="1">
      <alignment horizontal="center" vertical="top" wrapText="1"/>
    </xf>
    <xf numFmtId="0" fontId="238" fillId="16" borderId="28" xfId="0" applyFont="1" applyFill="1" applyBorder="1" applyAlignment="1">
      <alignment horizontal="center" vertical="top"/>
    </xf>
    <xf numFmtId="0" fontId="238" fillId="16" borderId="29" xfId="0" applyFont="1" applyFill="1" applyBorder="1" applyAlignment="1">
      <alignment horizontal="center" vertical="top"/>
    </xf>
    <xf numFmtId="168" fontId="11" fillId="0" borderId="30" xfId="0" applyNumberFormat="1" applyFont="1" applyBorder="1" applyAlignment="1">
      <alignment horizontal="left" vertical="center" wrapText="1"/>
    </xf>
    <xf numFmtId="0" fontId="142" fillId="0" borderId="0" xfId="0" quotePrefix="1" applyFont="1" applyBorder="1" applyAlignment="1" applyProtection="1">
      <alignment vertical="center" wrapText="1"/>
    </xf>
    <xf numFmtId="0" fontId="18" fillId="0" borderId="0" xfId="0" applyFont="1" applyBorder="1" applyAlignment="1" applyProtection="1">
      <alignment vertical="center" shrinkToFit="1"/>
    </xf>
    <xf numFmtId="0" fontId="141" fillId="0" borderId="0" xfId="0" applyFont="1" applyBorder="1" applyAlignment="1">
      <alignment horizontal="left"/>
    </xf>
    <xf numFmtId="0" fontId="81" fillId="17" borderId="18" xfId="0" applyFont="1" applyFill="1" applyBorder="1" applyAlignment="1">
      <alignment horizontal="center" vertical="top"/>
    </xf>
    <xf numFmtId="0" fontId="81" fillId="17" borderId="13" xfId="0" applyFont="1" applyFill="1" applyBorder="1" applyAlignment="1">
      <alignment horizontal="center" vertical="top"/>
    </xf>
    <xf numFmtId="0" fontId="81" fillId="17" borderId="16" xfId="0" applyFont="1" applyFill="1" applyBorder="1" applyAlignment="1">
      <alignment horizontal="center" vertical="top"/>
    </xf>
    <xf numFmtId="0" fontId="212" fillId="24" borderId="30" xfId="0" applyFont="1" applyFill="1" applyBorder="1" applyAlignment="1">
      <alignment horizontal="left" vertical="top" wrapText="1"/>
    </xf>
    <xf numFmtId="0" fontId="212" fillId="24" borderId="0" xfId="0" applyFont="1" applyFill="1" applyBorder="1" applyAlignment="1">
      <alignment horizontal="left" vertical="top" wrapText="1"/>
    </xf>
    <xf numFmtId="0" fontId="3" fillId="17" borderId="36" xfId="0" applyFont="1" applyFill="1" applyBorder="1" applyAlignment="1">
      <alignment horizontal="left" vertical="top" wrapText="1"/>
    </xf>
    <xf numFmtId="0" fontId="3" fillId="17" borderId="5" xfId="0" applyFont="1" applyFill="1" applyBorder="1" applyAlignment="1">
      <alignment horizontal="left" vertical="top" wrapText="1"/>
    </xf>
    <xf numFmtId="0" fontId="3" fillId="17" borderId="36" xfId="0" applyFont="1" applyFill="1" applyBorder="1" applyAlignment="1">
      <alignment horizontal="left" vertical="center" wrapText="1"/>
    </xf>
    <xf numFmtId="0" fontId="3" fillId="17" borderId="5" xfId="0" applyFont="1" applyFill="1" applyBorder="1" applyAlignment="1">
      <alignment horizontal="left" vertical="center" wrapText="1"/>
    </xf>
    <xf numFmtId="0" fontId="11" fillId="0" borderId="0" xfId="0" applyFont="1" applyBorder="1" applyAlignment="1" applyProtection="1">
      <alignment vertical="center"/>
    </xf>
    <xf numFmtId="0" fontId="104" fillId="0" borderId="0" xfId="0" applyFont="1" applyFill="1" applyBorder="1" applyAlignment="1" applyProtection="1">
      <alignment horizontal="left" vertical="top"/>
    </xf>
    <xf numFmtId="0" fontId="7" fillId="0" borderId="0" xfId="0" applyFont="1" applyBorder="1" applyAlignment="1">
      <alignment horizontal="left"/>
    </xf>
    <xf numFmtId="0" fontId="147" fillId="0" borderId="0" xfId="0" applyFont="1" applyBorder="1" applyAlignment="1">
      <alignment horizontal="left"/>
    </xf>
    <xf numFmtId="0" fontId="148" fillId="0" borderId="0" xfId="0" applyFont="1" applyBorder="1" applyAlignment="1">
      <alignment horizontal="left"/>
    </xf>
    <xf numFmtId="0" fontId="240" fillId="17" borderId="0" xfId="0" applyFont="1" applyFill="1" applyBorder="1" applyAlignment="1" applyProtection="1">
      <alignment horizontal="center"/>
    </xf>
    <xf numFmtId="44" fontId="12" fillId="0" borderId="18" xfId="0" applyNumberFormat="1" applyFont="1" applyBorder="1" applyAlignment="1" applyProtection="1">
      <alignment horizontal="center" vertical="top" shrinkToFit="1"/>
      <protection locked="0"/>
    </xf>
    <xf numFmtId="44" fontId="12" fillId="0" borderId="13" xfId="0" applyNumberFormat="1" applyFont="1" applyBorder="1" applyAlignment="1" applyProtection="1">
      <alignment horizontal="center" vertical="top" shrinkToFit="1"/>
      <protection locked="0"/>
    </xf>
    <xf numFmtId="44" fontId="12" fillId="0" borderId="16" xfId="0" applyNumberFormat="1" applyFont="1" applyBorder="1" applyAlignment="1" applyProtection="1">
      <alignment horizontal="center" vertical="top" shrinkToFit="1"/>
      <protection locked="0"/>
    </xf>
    <xf numFmtId="0" fontId="136" fillId="0" borderId="0" xfId="0" applyFont="1" applyFill="1" applyBorder="1" applyAlignment="1">
      <alignment horizontal="left" vertical="top"/>
    </xf>
    <xf numFmtId="0" fontId="18" fillId="0" borderId="18" xfId="0" applyFont="1" applyBorder="1" applyAlignment="1" applyProtection="1">
      <alignment horizontal="left" vertical="top" indent="1" shrinkToFit="1"/>
      <protection locked="0"/>
    </xf>
    <xf numFmtId="0" fontId="18" fillId="0" borderId="13" xfId="0" applyFont="1" applyBorder="1" applyAlignment="1" applyProtection="1">
      <alignment horizontal="left" vertical="top" indent="1" shrinkToFit="1"/>
      <protection locked="0"/>
    </xf>
    <xf numFmtId="0" fontId="18" fillId="0" borderId="16" xfId="0" applyFont="1" applyBorder="1" applyAlignment="1" applyProtection="1">
      <alignment horizontal="left" vertical="top" indent="1" shrinkToFit="1"/>
      <protection locked="0"/>
    </xf>
    <xf numFmtId="0" fontId="89" fillId="0" borderId="30" xfId="0" applyFont="1" applyFill="1" applyBorder="1" applyAlignment="1">
      <alignment horizontal="right" vertical="top"/>
    </xf>
    <xf numFmtId="0" fontId="89" fillId="0" borderId="35" xfId="0" applyFont="1" applyFill="1" applyBorder="1" applyAlignment="1">
      <alignment horizontal="right" vertical="top"/>
    </xf>
    <xf numFmtId="0" fontId="32" fillId="17" borderId="0" xfId="0" applyFont="1" applyFill="1" applyBorder="1" applyAlignment="1">
      <alignment horizontal="left" vertical="center"/>
    </xf>
    <xf numFmtId="0" fontId="39" fillId="17" borderId="0" xfId="0" applyFont="1" applyFill="1" applyBorder="1" applyAlignment="1">
      <alignment horizontal="left" vertical="center"/>
    </xf>
    <xf numFmtId="0" fontId="15" fillId="11" borderId="3" xfId="0" applyFont="1" applyFill="1" applyBorder="1" applyAlignment="1">
      <alignment horizontal="center" vertical="top"/>
    </xf>
    <xf numFmtId="0" fontId="152" fillId="0" borderId="0" xfId="0" applyFont="1" applyFill="1" applyBorder="1" applyAlignment="1">
      <alignment horizontal="center" vertical="center" wrapText="1"/>
    </xf>
    <xf numFmtId="0" fontId="153" fillId="0" borderId="0" xfId="0" applyFont="1" applyFill="1" applyBorder="1" applyAlignment="1">
      <alignment horizontal="center" vertical="center" wrapText="1"/>
    </xf>
    <xf numFmtId="0" fontId="81" fillId="11" borderId="18" xfId="0" applyFont="1" applyFill="1" applyBorder="1" applyAlignment="1">
      <alignment horizontal="center" vertical="top"/>
    </xf>
    <xf numFmtId="0" fontId="81" fillId="11" borderId="13" xfId="0" applyFont="1" applyFill="1" applyBorder="1" applyAlignment="1">
      <alignment horizontal="center" vertical="top"/>
    </xf>
    <xf numFmtId="0" fontId="81" fillId="11" borderId="16" xfId="0" applyFont="1" applyFill="1" applyBorder="1" applyAlignment="1">
      <alignment horizontal="center" vertical="top"/>
    </xf>
    <xf numFmtId="0" fontId="143" fillId="0" borderId="0" xfId="0" quotePrefix="1" applyFont="1" applyBorder="1" applyAlignment="1" applyProtection="1">
      <alignment vertical="center" wrapText="1"/>
    </xf>
    <xf numFmtId="0" fontId="8" fillId="0" borderId="0" xfId="0" applyFont="1" applyBorder="1" applyAlignment="1">
      <alignment horizontal="left"/>
    </xf>
    <xf numFmtId="0" fontId="18" fillId="0" borderId="0" xfId="0" applyFont="1" applyBorder="1" applyAlignment="1" applyProtection="1">
      <alignment horizontal="left" vertical="center"/>
    </xf>
    <xf numFmtId="0" fontId="144" fillId="0" borderId="3" xfId="0" applyFont="1" applyFill="1" applyBorder="1" applyAlignment="1">
      <alignment horizontal="center" vertical="top"/>
    </xf>
    <xf numFmtId="0" fontId="178" fillId="0" borderId="0" xfId="0" applyFont="1" applyBorder="1" applyAlignment="1" applyProtection="1">
      <alignment vertical="center" wrapText="1"/>
    </xf>
    <xf numFmtId="0" fontId="177" fillId="0" borderId="48" xfId="0" applyNumberFormat="1" applyFont="1" applyBorder="1" applyAlignment="1" applyProtection="1">
      <alignment horizontal="left" vertical="top" wrapText="1" shrinkToFit="1"/>
      <protection locked="0"/>
    </xf>
    <xf numFmtId="0" fontId="177" fillId="0" borderId="0" xfId="0" applyNumberFormat="1" applyFont="1" applyBorder="1" applyAlignment="1" applyProtection="1">
      <alignment horizontal="left" vertical="top" shrinkToFit="1"/>
      <protection locked="0"/>
    </xf>
    <xf numFmtId="0" fontId="177" fillId="0" borderId="49" xfId="0" applyNumberFormat="1" applyFont="1" applyBorder="1" applyAlignment="1" applyProtection="1">
      <alignment horizontal="left" vertical="top" shrinkToFit="1"/>
      <protection locked="0"/>
    </xf>
    <xf numFmtId="0" fontId="177" fillId="0" borderId="48" xfId="0" applyNumberFormat="1" applyFont="1" applyBorder="1" applyAlignment="1" applyProtection="1">
      <alignment horizontal="left" vertical="top" shrinkToFit="1"/>
      <protection locked="0"/>
    </xf>
    <xf numFmtId="0" fontId="177" fillId="0" borderId="54" xfId="0" applyNumberFormat="1" applyFont="1" applyBorder="1" applyAlignment="1" applyProtection="1">
      <alignment horizontal="left" vertical="top" shrinkToFit="1"/>
      <protection locked="0"/>
    </xf>
    <xf numFmtId="0" fontId="177" fillId="0" borderId="26" xfId="0" applyNumberFormat="1" applyFont="1" applyBorder="1" applyAlignment="1" applyProtection="1">
      <alignment horizontal="left" vertical="top" shrinkToFit="1"/>
      <protection locked="0"/>
    </xf>
    <xf numFmtId="0" fontId="177" fillId="0" borderId="58" xfId="0" applyNumberFormat="1" applyFont="1" applyBorder="1" applyAlignment="1" applyProtection="1">
      <alignment horizontal="left" vertical="top" shrinkToFit="1"/>
      <protection locked="0"/>
    </xf>
    <xf numFmtId="169" fontId="71" fillId="0" borderId="18" xfId="0" applyNumberFormat="1" applyFont="1" applyBorder="1" applyAlignment="1" applyProtection="1">
      <alignment horizontal="left" vertical="center" shrinkToFit="1"/>
    </xf>
    <xf numFmtId="169" fontId="71" fillId="0" borderId="13" xfId="0" applyNumberFormat="1" applyFont="1" applyBorder="1" applyAlignment="1" applyProtection="1">
      <alignment horizontal="left" vertical="center" shrinkToFit="1"/>
    </xf>
    <xf numFmtId="169" fontId="71" fillId="0" borderId="16" xfId="0" applyNumberFormat="1" applyFont="1" applyBorder="1" applyAlignment="1" applyProtection="1">
      <alignment horizontal="left" vertical="center" shrinkToFit="1"/>
    </xf>
    <xf numFmtId="0" fontId="166" fillId="0" borderId="37" xfId="0" applyFont="1" applyBorder="1" applyAlignment="1">
      <alignment horizontal="center" vertical="top" wrapText="1"/>
    </xf>
    <xf numFmtId="0" fontId="166" fillId="0" borderId="30" xfId="0" applyFont="1" applyBorder="1" applyAlignment="1">
      <alignment horizontal="center" vertical="top" wrapText="1"/>
    </xf>
    <xf numFmtId="0" fontId="166" fillId="0" borderId="35" xfId="0" applyFont="1" applyBorder="1" applyAlignment="1">
      <alignment horizontal="center" vertical="top" wrapText="1"/>
    </xf>
    <xf numFmtId="0" fontId="166" fillId="0" borderId="48" xfId="0" applyFont="1" applyBorder="1" applyAlignment="1">
      <alignment horizontal="center" vertical="top" wrapText="1"/>
    </xf>
    <xf numFmtId="0" fontId="166" fillId="0" borderId="0" xfId="0" applyFont="1" applyBorder="1" applyAlignment="1">
      <alignment horizontal="center" vertical="top" wrapText="1"/>
    </xf>
    <xf numFmtId="0" fontId="166" fillId="0" borderId="49" xfId="0" applyFont="1" applyBorder="1" applyAlignment="1">
      <alignment horizontal="center" vertical="top" wrapText="1"/>
    </xf>
    <xf numFmtId="0" fontId="166" fillId="0" borderId="50" xfId="0" applyFont="1" applyBorder="1" applyAlignment="1">
      <alignment horizontal="center" vertical="top" wrapText="1"/>
    </xf>
    <xf numFmtId="0" fontId="166" fillId="0" borderId="12" xfId="0" applyFont="1" applyBorder="1" applyAlignment="1">
      <alignment horizontal="center" vertical="top" wrapText="1"/>
    </xf>
    <xf numFmtId="0" fontId="166" fillId="0" borderId="51" xfId="0" applyFont="1" applyBorder="1" applyAlignment="1">
      <alignment horizontal="center" vertical="top" wrapText="1"/>
    </xf>
    <xf numFmtId="168" fontId="164" fillId="0" borderId="0" xfId="0" applyNumberFormat="1" applyFont="1" applyBorder="1" applyAlignment="1" applyProtection="1">
      <alignment horizontal="left" vertical="center" wrapText="1" indent="1"/>
    </xf>
    <xf numFmtId="0" fontId="165" fillId="0" borderId="0" xfId="0" applyNumberFormat="1" applyFont="1" applyBorder="1" applyAlignment="1" applyProtection="1">
      <alignment horizontal="left" vertical="center" indent="1"/>
    </xf>
    <xf numFmtId="166" fontId="164" fillId="0" borderId="0" xfId="0" applyNumberFormat="1" applyFont="1" applyBorder="1" applyAlignment="1" applyProtection="1">
      <alignment horizontal="left" vertical="center"/>
    </xf>
    <xf numFmtId="0" fontId="164" fillId="0" borderId="0" xfId="0" applyNumberFormat="1" applyFont="1" applyBorder="1" applyAlignment="1" applyProtection="1">
      <alignment horizontal="left" vertical="center"/>
    </xf>
    <xf numFmtId="0" fontId="83" fillId="0" borderId="0" xfId="0" applyFont="1" applyBorder="1" applyAlignment="1" applyProtection="1">
      <alignment vertical="center" shrinkToFit="1"/>
    </xf>
    <xf numFmtId="0" fontId="164" fillId="0" borderId="0" xfId="0" applyFont="1" applyBorder="1" applyAlignment="1" applyProtection="1">
      <alignment vertical="center" shrinkToFit="1"/>
    </xf>
    <xf numFmtId="0" fontId="157" fillId="0" borderId="0" xfId="0" applyFont="1" applyBorder="1" applyAlignment="1" applyProtection="1">
      <alignment horizontal="center" wrapText="1"/>
    </xf>
    <xf numFmtId="0" fontId="155" fillId="0" borderId="0" xfId="0" applyFont="1" applyBorder="1" applyAlignment="1" applyProtection="1">
      <alignment horizontal="center" wrapText="1"/>
    </xf>
    <xf numFmtId="44" fontId="215" fillId="12" borderId="27" xfId="0" applyNumberFormat="1" applyFont="1" applyFill="1" applyBorder="1" applyAlignment="1" applyProtection="1">
      <alignment horizontal="left" vertical="center" wrapText="1"/>
    </xf>
    <xf numFmtId="44" fontId="215" fillId="12" borderId="28" xfId="0" applyNumberFormat="1" applyFont="1" applyFill="1" applyBorder="1" applyAlignment="1" applyProtection="1">
      <alignment horizontal="left" vertical="center" wrapText="1"/>
    </xf>
    <xf numFmtId="44" fontId="215" fillId="12" borderId="29" xfId="0" applyNumberFormat="1" applyFont="1" applyFill="1" applyBorder="1" applyAlignment="1" applyProtection="1">
      <alignment horizontal="left" vertical="center" wrapText="1"/>
    </xf>
    <xf numFmtId="0" fontId="36" fillId="17" borderId="12" xfId="0" applyFont="1" applyFill="1" applyBorder="1" applyAlignment="1">
      <alignment horizontal="center" vertical="center" wrapText="1"/>
    </xf>
    <xf numFmtId="0" fontId="77" fillId="0" borderId="37" xfId="0" applyFont="1" applyBorder="1" applyAlignment="1">
      <alignment horizontal="center" vertical="center" wrapText="1"/>
    </xf>
    <xf numFmtId="0" fontId="77" fillId="0" borderId="30" xfId="0" applyFont="1" applyBorder="1" applyAlignment="1">
      <alignment horizontal="center" vertical="center" wrapText="1"/>
    </xf>
    <xf numFmtId="0" fontId="77" fillId="0" borderId="35"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51" xfId="0" applyFont="1" applyBorder="1" applyAlignment="1">
      <alignment horizontal="center" vertical="center" wrapText="1"/>
    </xf>
    <xf numFmtId="0" fontId="151" fillId="11" borderId="37" xfId="0" applyFont="1" applyFill="1" applyBorder="1" applyAlignment="1">
      <alignment horizontal="right" vertical="center" wrapText="1"/>
    </xf>
    <xf numFmtId="0" fontId="151" fillId="11" borderId="35" xfId="0" applyFont="1" applyFill="1" applyBorder="1" applyAlignment="1">
      <alignment horizontal="right" vertical="center" wrapText="1"/>
    </xf>
    <xf numFmtId="0" fontId="151" fillId="11" borderId="50" xfId="0" applyFont="1" applyFill="1" applyBorder="1" applyAlignment="1">
      <alignment horizontal="right" vertical="center" wrapText="1"/>
    </xf>
    <xf numFmtId="0" fontId="151" fillId="11" borderId="51" xfId="0" applyFont="1" applyFill="1" applyBorder="1" applyAlignment="1">
      <alignment horizontal="right" vertical="center" wrapText="1"/>
    </xf>
    <xf numFmtId="44" fontId="10" fillId="0" borderId="48" xfId="0" applyNumberFormat="1" applyFont="1" applyFill="1" applyBorder="1" applyAlignment="1" applyProtection="1">
      <alignment vertical="center" shrinkToFit="1"/>
      <protection locked="0"/>
    </xf>
    <xf numFmtId="44" fontId="10" fillId="0" borderId="49" xfId="0" applyNumberFormat="1" applyFont="1" applyFill="1" applyBorder="1" applyAlignment="1" applyProtection="1">
      <alignment vertical="center" shrinkToFit="1"/>
      <protection locked="0"/>
    </xf>
    <xf numFmtId="44" fontId="10" fillId="0" borderId="50" xfId="0" applyNumberFormat="1" applyFont="1" applyFill="1" applyBorder="1" applyAlignment="1" applyProtection="1">
      <alignment vertical="center" shrinkToFit="1"/>
      <protection locked="0"/>
    </xf>
    <xf numFmtId="44" fontId="10" fillId="0" borderId="51" xfId="0" applyNumberFormat="1" applyFont="1" applyFill="1" applyBorder="1" applyAlignment="1" applyProtection="1">
      <alignment vertical="center" shrinkToFit="1"/>
      <protection locked="0"/>
    </xf>
    <xf numFmtId="0" fontId="14" fillId="0" borderId="0" xfId="0" applyFont="1" applyFill="1" applyBorder="1" applyAlignment="1">
      <alignment horizontal="left" vertical="center" wrapText="1"/>
    </xf>
    <xf numFmtId="0" fontId="154" fillId="11" borderId="37" xfId="0" applyFont="1" applyFill="1" applyBorder="1" applyAlignment="1">
      <alignment horizontal="left" vertical="center" wrapText="1"/>
    </xf>
    <xf numFmtId="0" fontId="154" fillId="11" borderId="30" xfId="0" applyFont="1" applyFill="1" applyBorder="1" applyAlignment="1">
      <alignment horizontal="left" vertical="center" wrapText="1"/>
    </xf>
    <xf numFmtId="0" fontId="154" fillId="11" borderId="50" xfId="0" applyFont="1" applyFill="1" applyBorder="1" applyAlignment="1">
      <alignment horizontal="left" vertical="center" wrapText="1"/>
    </xf>
    <xf numFmtId="0" fontId="154" fillId="11" borderId="12" xfId="0" applyFont="1" applyFill="1" applyBorder="1" applyAlignment="1">
      <alignment horizontal="left" vertical="center" wrapText="1"/>
    </xf>
    <xf numFmtId="0" fontId="59" fillId="17" borderId="36" xfId="0" applyFont="1" applyFill="1" applyBorder="1" applyAlignment="1" applyProtection="1">
      <alignment horizontal="center" vertical="center" wrapText="1"/>
      <protection locked="0"/>
    </xf>
    <xf numFmtId="0" fontId="59" fillId="17" borderId="5" xfId="0" applyFont="1" applyFill="1" applyBorder="1" applyAlignment="1" applyProtection="1">
      <alignment horizontal="center" vertical="center" wrapText="1"/>
      <protection locked="0"/>
    </xf>
    <xf numFmtId="0" fontId="26" fillId="0" borderId="36" xfId="0" applyFont="1" applyFill="1" applyBorder="1" applyAlignment="1">
      <alignment horizontal="center" vertical="center" wrapText="1"/>
    </xf>
    <xf numFmtId="0" fontId="26" fillId="0" borderId="55" xfId="0" applyFont="1" applyFill="1" applyBorder="1" applyAlignment="1">
      <alignment horizontal="center" vertical="center" wrapText="1"/>
    </xf>
    <xf numFmtId="169" fontId="32" fillId="0" borderId="53" xfId="0" applyNumberFormat="1" applyFont="1" applyBorder="1" applyAlignment="1" applyProtection="1">
      <alignment horizontal="left" vertical="center" wrapText="1" shrinkToFit="1"/>
    </xf>
    <xf numFmtId="169" fontId="32" fillId="0" borderId="28" xfId="0" applyNumberFormat="1" applyFont="1" applyBorder="1" applyAlignment="1" applyProtection="1">
      <alignment horizontal="left" vertical="center" wrapText="1" shrinkToFit="1"/>
    </xf>
    <xf numFmtId="169" fontId="32" fillId="0" borderId="59" xfId="0" applyNumberFormat="1" applyFont="1" applyBorder="1" applyAlignment="1" applyProtection="1">
      <alignment horizontal="left" vertical="center" wrapText="1" shrinkToFit="1"/>
    </xf>
    <xf numFmtId="0" fontId="101" fillId="0" borderId="14" xfId="0" applyFont="1" applyFill="1" applyBorder="1" applyAlignment="1">
      <alignment horizontal="left" vertical="top" wrapText="1"/>
    </xf>
    <xf numFmtId="0" fontId="101" fillId="0" borderId="43" xfId="0" applyFont="1" applyFill="1" applyBorder="1" applyAlignment="1">
      <alignment horizontal="left" vertical="top" wrapText="1"/>
    </xf>
    <xf numFmtId="0" fontId="101" fillId="0" borderId="46" xfId="0" applyFont="1" applyFill="1" applyBorder="1" applyAlignment="1">
      <alignment horizontal="left" vertical="top" wrapText="1"/>
    </xf>
    <xf numFmtId="0" fontId="57" fillId="0" borderId="31" xfId="0" applyFont="1" applyBorder="1" applyAlignment="1">
      <alignment vertical="center" wrapText="1"/>
    </xf>
    <xf numFmtId="0" fontId="100" fillId="0" borderId="22" xfId="0" applyFont="1" applyBorder="1" applyAlignment="1">
      <alignment vertical="center"/>
    </xf>
    <xf numFmtId="0" fontId="100" fillId="0" borderId="24" xfId="0" applyFont="1" applyBorder="1" applyAlignment="1">
      <alignment vertical="center"/>
    </xf>
    <xf numFmtId="0" fontId="100" fillId="0" borderId="23" xfId="0" applyFont="1" applyBorder="1" applyAlignment="1">
      <alignment vertical="center"/>
    </xf>
    <xf numFmtId="0" fontId="100" fillId="0" borderId="25" xfId="0" applyFont="1" applyBorder="1" applyAlignment="1">
      <alignment vertical="center"/>
    </xf>
    <xf numFmtId="0" fontId="100" fillId="0" borderId="11" xfId="0" applyFont="1" applyBorder="1" applyAlignment="1">
      <alignment vertical="center"/>
    </xf>
    <xf numFmtId="0" fontId="82" fillId="0" borderId="18" xfId="0" applyNumberFormat="1" applyFont="1" applyFill="1" applyBorder="1" applyAlignment="1" applyProtection="1">
      <alignment horizontal="left" vertical="center" wrapText="1" shrinkToFit="1"/>
    </xf>
    <xf numFmtId="0" fontId="82" fillId="0" borderId="13" xfId="0" applyNumberFormat="1" applyFont="1" applyFill="1" applyBorder="1" applyAlignment="1" applyProtection="1">
      <alignment horizontal="left" vertical="center" wrapText="1" shrinkToFit="1"/>
    </xf>
    <xf numFmtId="0" fontId="82" fillId="0" borderId="16" xfId="0" applyNumberFormat="1" applyFont="1" applyFill="1" applyBorder="1" applyAlignment="1" applyProtection="1">
      <alignment horizontal="left" vertical="center" wrapText="1" shrinkToFit="1"/>
    </xf>
    <xf numFmtId="0" fontId="177" fillId="0" borderId="40" xfId="0" applyNumberFormat="1" applyFont="1" applyBorder="1" applyAlignment="1" applyProtection="1">
      <alignment horizontal="left" vertical="top" wrapText="1" shrinkToFit="1"/>
      <protection locked="0"/>
    </xf>
    <xf numFmtId="0" fontId="177" fillId="0" borderId="21" xfId="0" applyNumberFormat="1" applyFont="1" applyBorder="1" applyAlignment="1" applyProtection="1">
      <alignment horizontal="left" vertical="top" wrapText="1" shrinkToFit="1"/>
      <protection locked="0"/>
    </xf>
    <xf numFmtId="0" fontId="177" fillId="0" borderId="15" xfId="0" applyNumberFormat="1" applyFont="1" applyBorder="1" applyAlignment="1" applyProtection="1">
      <alignment horizontal="left" vertical="top" wrapText="1" shrinkToFit="1"/>
      <protection locked="0"/>
    </xf>
    <xf numFmtId="0" fontId="177" fillId="0" borderId="0" xfId="0" applyNumberFormat="1" applyFont="1" applyBorder="1" applyAlignment="1" applyProtection="1">
      <alignment horizontal="left" vertical="top" wrapText="1" shrinkToFit="1"/>
      <protection locked="0"/>
    </xf>
    <xf numFmtId="0" fontId="177" fillId="0" borderId="49" xfId="0" applyNumberFormat="1" applyFont="1" applyBorder="1" applyAlignment="1" applyProtection="1">
      <alignment horizontal="left" vertical="top" wrapText="1" shrinkToFit="1"/>
      <protection locked="0"/>
    </xf>
    <xf numFmtId="49" fontId="71" fillId="0" borderId="53" xfId="0" applyNumberFormat="1" applyFont="1" applyBorder="1" applyAlignment="1" applyProtection="1">
      <alignment horizontal="left" vertical="center" wrapText="1" shrinkToFit="1"/>
    </xf>
    <xf numFmtId="49" fontId="71" fillId="0" borderId="28" xfId="0" applyNumberFormat="1" applyFont="1" applyBorder="1" applyAlignment="1" applyProtection="1">
      <alignment horizontal="left" vertical="center" wrapText="1" shrinkToFit="1"/>
    </xf>
    <xf numFmtId="49" fontId="71" fillId="0" borderId="59" xfId="0" applyNumberFormat="1" applyFont="1" applyBorder="1" applyAlignment="1" applyProtection="1">
      <alignment horizontal="left" vertical="center" wrapText="1" shrinkToFit="1"/>
    </xf>
    <xf numFmtId="0" fontId="177" fillId="0" borderId="54" xfId="0" applyNumberFormat="1" applyFont="1" applyBorder="1" applyAlignment="1" applyProtection="1">
      <alignment horizontal="left" vertical="top" wrapText="1" shrinkToFit="1"/>
      <protection locked="0"/>
    </xf>
    <xf numFmtId="0" fontId="177" fillId="0" borderId="26" xfId="0" applyNumberFormat="1" applyFont="1" applyBorder="1" applyAlignment="1" applyProtection="1">
      <alignment horizontal="left" vertical="top" wrapText="1" shrinkToFit="1"/>
      <protection locked="0"/>
    </xf>
    <xf numFmtId="0" fontId="177" fillId="0" borderId="58" xfId="0" applyNumberFormat="1" applyFont="1" applyBorder="1" applyAlignment="1" applyProtection="1">
      <alignment horizontal="left" vertical="top" wrapText="1" shrinkToFit="1"/>
      <protection locked="0"/>
    </xf>
    <xf numFmtId="0" fontId="79" fillId="0" borderId="27" xfId="0" applyFont="1" applyFill="1" applyBorder="1" applyAlignment="1" applyProtection="1">
      <alignment horizontal="left" vertical="top" wrapText="1"/>
    </xf>
    <xf numFmtId="0" fontId="87" fillId="0" borderId="28" xfId="0" applyFont="1" applyFill="1" applyBorder="1" applyAlignment="1" applyProtection="1">
      <alignment horizontal="left" vertical="top"/>
    </xf>
    <xf numFmtId="0" fontId="87" fillId="0" borderId="29" xfId="0" applyFont="1" applyFill="1" applyBorder="1" applyAlignment="1" applyProtection="1">
      <alignment horizontal="left" vertical="top"/>
    </xf>
    <xf numFmtId="0" fontId="90" fillId="0" borderId="28" xfId="2" applyFont="1" applyFill="1" applyBorder="1" applyAlignment="1" applyProtection="1">
      <alignment horizontal="center"/>
    </xf>
    <xf numFmtId="0" fontId="98" fillId="0" borderId="28" xfId="0" applyFont="1" applyFill="1" applyBorder="1" applyAlignment="1" applyProtection="1">
      <alignment horizontal="center"/>
    </xf>
    <xf numFmtId="0" fontId="179" fillId="0" borderId="31" xfId="0" applyFont="1" applyFill="1" applyBorder="1" applyAlignment="1" applyProtection="1">
      <alignment vertical="center" wrapText="1"/>
    </xf>
    <xf numFmtId="0" fontId="179" fillId="0" borderId="22" xfId="0" applyFont="1" applyFill="1" applyBorder="1" applyAlignment="1" applyProtection="1">
      <alignment vertical="center" wrapText="1"/>
    </xf>
    <xf numFmtId="0" fontId="179" fillId="0" borderId="25" xfId="0" applyFont="1" applyFill="1" applyBorder="1" applyAlignment="1" applyProtection="1">
      <alignment vertical="center" wrapText="1"/>
    </xf>
    <xf numFmtId="0" fontId="179" fillId="0" borderId="11" xfId="0" applyFont="1" applyFill="1" applyBorder="1" applyAlignment="1" applyProtection="1">
      <alignment vertical="center" wrapText="1"/>
    </xf>
    <xf numFmtId="0" fontId="56" fillId="13" borderId="27" xfId="0" applyFont="1" applyFill="1" applyBorder="1" applyAlignment="1" applyProtection="1">
      <alignment horizontal="center" vertical="center" wrapText="1"/>
    </xf>
    <xf numFmtId="0" fontId="56" fillId="13" borderId="28" xfId="0" applyFont="1" applyFill="1" applyBorder="1" applyAlignment="1" applyProtection="1">
      <alignment horizontal="center" vertical="center" wrapText="1"/>
    </xf>
    <xf numFmtId="0" fontId="56" fillId="13" borderId="29"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60" fillId="13" borderId="27" xfId="0" applyFont="1" applyFill="1" applyBorder="1" applyAlignment="1" applyProtection="1">
      <alignment horizontal="center" vertical="center" wrapText="1"/>
    </xf>
    <xf numFmtId="0" fontId="60" fillId="13" borderId="28" xfId="0" applyFont="1" applyFill="1" applyBorder="1" applyAlignment="1" applyProtection="1">
      <alignment horizontal="center" vertical="center" wrapText="1"/>
    </xf>
    <xf numFmtId="0" fontId="60" fillId="13" borderId="29" xfId="0" applyFont="1" applyFill="1" applyBorder="1" applyAlignment="1" applyProtection="1">
      <alignment horizontal="center" vertical="center" wrapText="1"/>
    </xf>
    <xf numFmtId="0" fontId="63" fillId="0" borderId="0" xfId="0" applyFont="1" applyAlignment="1" applyProtection="1">
      <alignment horizontal="center"/>
    </xf>
    <xf numFmtId="0" fontId="56" fillId="0" borderId="0" xfId="0" applyFont="1" applyFill="1" applyBorder="1" applyAlignment="1" applyProtection="1">
      <alignment horizontal="center" vertical="center"/>
    </xf>
    <xf numFmtId="0" fontId="181" fillId="0" borderId="27" xfId="0" applyFont="1" applyFill="1" applyBorder="1" applyAlignment="1" applyProtection="1"/>
    <xf numFmtId="0" fontId="181" fillId="0" borderId="29" xfId="0" applyFont="1" applyFill="1" applyBorder="1" applyAlignment="1" applyProtection="1"/>
    <xf numFmtId="0" fontId="8" fillId="0" borderId="3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180" fillId="0" borderId="31" xfId="0" applyFont="1" applyFill="1" applyBorder="1" applyAlignment="1" applyProtection="1">
      <alignment vertical="center" wrapText="1"/>
    </xf>
    <xf numFmtId="0" fontId="180" fillId="0" borderId="22" xfId="0" applyFont="1" applyFill="1" applyBorder="1" applyAlignment="1" applyProtection="1">
      <alignment vertical="center" wrapText="1"/>
    </xf>
    <xf numFmtId="0" fontId="180" fillId="0" borderId="24" xfId="0" applyFont="1" applyFill="1" applyBorder="1" applyAlignment="1" applyProtection="1">
      <alignment vertical="center" wrapText="1"/>
    </xf>
    <xf numFmtId="0" fontId="180" fillId="0" borderId="23" xfId="0" applyFont="1" applyFill="1" applyBorder="1" applyAlignment="1" applyProtection="1">
      <alignment vertical="center" wrapText="1"/>
    </xf>
    <xf numFmtId="0" fontId="180" fillId="0" borderId="25" xfId="0" applyFont="1" applyFill="1" applyBorder="1" applyAlignment="1" applyProtection="1">
      <alignment vertical="center" wrapText="1"/>
    </xf>
    <xf numFmtId="0" fontId="180" fillId="0" borderId="11" xfId="0" applyFont="1" applyFill="1" applyBorder="1" applyAlignment="1" applyProtection="1">
      <alignment vertical="center" wrapText="1"/>
    </xf>
    <xf numFmtId="0" fontId="135" fillId="13" borderId="18" xfId="0" applyFont="1" applyFill="1" applyBorder="1" applyAlignment="1" applyProtection="1">
      <alignment horizontal="left" vertical="top"/>
    </xf>
    <xf numFmtId="0" fontId="135" fillId="13" borderId="13" xfId="0" applyFont="1" applyFill="1" applyBorder="1" applyAlignment="1" applyProtection="1">
      <alignment horizontal="left" vertical="top"/>
    </xf>
    <xf numFmtId="0" fontId="135" fillId="13" borderId="16" xfId="0" applyFont="1" applyFill="1" applyBorder="1" applyAlignment="1" applyProtection="1">
      <alignment horizontal="left" vertical="top"/>
    </xf>
    <xf numFmtId="0" fontId="135" fillId="24" borderId="48" xfId="0" applyFont="1" applyFill="1" applyBorder="1" applyAlignment="1" applyProtection="1">
      <alignment horizontal="center" vertical="top"/>
    </xf>
    <xf numFmtId="0" fontId="135" fillId="24" borderId="49" xfId="0" applyFont="1" applyFill="1" applyBorder="1" applyAlignment="1" applyProtection="1">
      <alignment horizontal="center" vertical="top"/>
    </xf>
    <xf numFmtId="0" fontId="47" fillId="0" borderId="47" xfId="0" applyNumberFormat="1" applyFont="1" applyBorder="1" applyAlignment="1" applyProtection="1">
      <alignment horizontal="center" vertical="center"/>
      <protection locked="0"/>
    </xf>
    <xf numFmtId="0" fontId="47" fillId="0" borderId="19" xfId="0" applyNumberFormat="1" applyFont="1" applyBorder="1" applyAlignment="1" applyProtection="1">
      <alignment horizontal="center" vertical="center"/>
      <protection locked="0"/>
    </xf>
    <xf numFmtId="170" fontId="47" fillId="0" borderId="38" xfId="0" applyNumberFormat="1" applyFont="1" applyBorder="1" applyAlignment="1" applyProtection="1">
      <alignment horizontal="center" vertical="center"/>
      <protection locked="0"/>
    </xf>
    <xf numFmtId="170" fontId="47" fillId="0" borderId="19" xfId="0" applyNumberFormat="1" applyFont="1" applyBorder="1" applyAlignment="1" applyProtection="1">
      <alignment horizontal="center" vertical="center"/>
      <protection locked="0"/>
    </xf>
    <xf numFmtId="0" fontId="64" fillId="0" borderId="27" xfId="0" applyFont="1" applyBorder="1" applyAlignment="1" applyProtection="1">
      <alignment horizontal="left"/>
    </xf>
    <xf numFmtId="0" fontId="64" fillId="0" borderId="28" xfId="0" applyFont="1" applyBorder="1" applyAlignment="1" applyProtection="1">
      <alignment horizontal="left"/>
    </xf>
    <xf numFmtId="0" fontId="64" fillId="0" borderId="29" xfId="0" applyFont="1" applyBorder="1" applyAlignment="1" applyProtection="1">
      <alignment horizontal="left"/>
    </xf>
    <xf numFmtId="0" fontId="42" fillId="0" borderId="48" xfId="0" applyFont="1" applyBorder="1" applyAlignment="1" applyProtection="1">
      <alignment horizontal="left" vertical="top" wrapText="1"/>
      <protection locked="0"/>
    </xf>
    <xf numFmtId="0" fontId="42" fillId="0" borderId="0" xfId="0" applyFont="1" applyBorder="1" applyAlignment="1" applyProtection="1">
      <alignment horizontal="left" vertical="top" wrapText="1"/>
      <protection locked="0"/>
    </xf>
    <xf numFmtId="0" fontId="42" fillId="0" borderId="49" xfId="0" applyFont="1" applyBorder="1" applyAlignment="1" applyProtection="1">
      <alignment horizontal="left" vertical="top" wrapText="1"/>
      <protection locked="0"/>
    </xf>
    <xf numFmtId="0" fontId="42" fillId="0" borderId="50"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42" fillId="0" borderId="51" xfId="0" applyFont="1" applyBorder="1" applyAlignment="1" applyProtection="1">
      <alignment horizontal="left" vertical="top" wrapText="1"/>
      <protection locked="0"/>
    </xf>
    <xf numFmtId="0" fontId="108" fillId="0" borderId="0" xfId="0" applyFont="1" applyBorder="1" applyAlignment="1" applyProtection="1">
      <alignment wrapText="1"/>
    </xf>
    <xf numFmtId="0" fontId="2" fillId="0" borderId="12" xfId="0" applyFont="1" applyBorder="1" applyProtection="1"/>
    <xf numFmtId="0" fontId="42" fillId="0" borderId="0" xfId="0" applyFont="1" applyBorder="1" applyAlignment="1" applyProtection="1">
      <alignment horizontal="left"/>
      <protection locked="0"/>
    </xf>
    <xf numFmtId="0" fontId="61" fillId="0" borderId="0" xfId="0" applyFont="1" applyBorder="1" applyProtection="1"/>
    <xf numFmtId="170" fontId="14" fillId="0" borderId="18" xfId="0" applyNumberFormat="1" applyFont="1" applyBorder="1" applyAlignment="1" applyProtection="1">
      <alignment horizontal="center" vertical="center"/>
      <protection locked="0"/>
    </xf>
    <xf numFmtId="170" fontId="14" fillId="0" borderId="16" xfId="0" applyNumberFormat="1" applyFont="1" applyBorder="1" applyAlignment="1" applyProtection="1">
      <alignment horizontal="center" vertical="center"/>
      <protection locked="0"/>
    </xf>
    <xf numFmtId="0" fontId="61" fillId="24" borderId="40" xfId="0" applyFont="1" applyFill="1" applyBorder="1" applyAlignment="1" applyProtection="1">
      <alignment horizontal="center" vertical="center" wrapText="1"/>
    </xf>
    <xf numFmtId="0" fontId="61" fillId="24" borderId="15" xfId="0" applyFont="1" applyFill="1" applyBorder="1" applyAlignment="1" applyProtection="1">
      <alignment horizontal="center" vertical="center" wrapText="1"/>
    </xf>
    <xf numFmtId="0" fontId="62" fillId="0" borderId="2" xfId="0" applyFont="1" applyFill="1" applyBorder="1" applyAlignment="1" applyProtection="1">
      <alignment horizontal="left" vertical="center" wrapText="1" shrinkToFit="1"/>
    </xf>
    <xf numFmtId="0" fontId="8" fillId="0" borderId="27" xfId="0" quotePrefix="1" applyFont="1" applyBorder="1" applyAlignment="1" applyProtection="1">
      <alignment horizontal="left"/>
    </xf>
    <xf numFmtId="0" fontId="8" fillId="0" borderId="29" xfId="0" quotePrefix="1" applyFont="1" applyBorder="1" applyAlignment="1" applyProtection="1">
      <alignment horizontal="left"/>
    </xf>
    <xf numFmtId="0" fontId="74" fillId="13" borderId="31" xfId="0" applyFont="1" applyFill="1" applyBorder="1" applyAlignment="1" applyProtection="1">
      <alignment horizontal="center" vertical="center" wrapText="1"/>
    </xf>
    <xf numFmtId="0" fontId="74" fillId="13" borderId="21" xfId="0" applyFont="1" applyFill="1" applyBorder="1" applyAlignment="1" applyProtection="1">
      <alignment horizontal="center" vertical="center" wrapText="1"/>
    </xf>
    <xf numFmtId="0" fontId="74" fillId="13" borderId="22" xfId="0" applyFont="1" applyFill="1" applyBorder="1" applyAlignment="1" applyProtection="1">
      <alignment horizontal="center" vertical="center" wrapText="1"/>
    </xf>
    <xf numFmtId="0" fontId="74" fillId="13" borderId="25" xfId="0" applyFont="1" applyFill="1" applyBorder="1" applyAlignment="1" applyProtection="1">
      <alignment horizontal="center" vertical="center" wrapText="1"/>
    </xf>
    <xf numFmtId="0" fontId="74" fillId="13" borderId="26" xfId="0" applyFont="1" applyFill="1" applyBorder="1" applyAlignment="1" applyProtection="1">
      <alignment horizontal="center" vertical="center" wrapText="1"/>
    </xf>
    <xf numFmtId="0" fontId="74" fillId="13" borderId="11" xfId="0" applyFont="1" applyFill="1" applyBorder="1" applyAlignment="1" applyProtection="1">
      <alignment horizontal="center" vertical="center" wrapText="1"/>
    </xf>
    <xf numFmtId="0" fontId="14" fillId="0" borderId="13" xfId="0" applyNumberFormat="1" applyFont="1" applyBorder="1" applyAlignment="1" applyProtection="1">
      <alignment horizontal="center" vertical="center"/>
      <protection locked="0"/>
    </xf>
    <xf numFmtId="0" fontId="14" fillId="0" borderId="16" xfId="0" applyNumberFormat="1" applyFont="1" applyBorder="1" applyAlignment="1" applyProtection="1">
      <alignment horizontal="center" vertical="center"/>
      <protection locked="0"/>
    </xf>
    <xf numFmtId="0" fontId="62" fillId="0" borderId="2"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48" fillId="0" borderId="3" xfId="0" applyFont="1" applyFill="1" applyBorder="1" applyAlignment="1" applyProtection="1">
      <alignment horizontal="center" vertical="top"/>
    </xf>
    <xf numFmtId="0" fontId="48" fillId="0" borderId="20" xfId="0" applyFont="1" applyFill="1" applyBorder="1" applyAlignment="1" applyProtection="1">
      <alignment horizontal="center" vertical="top"/>
    </xf>
    <xf numFmtId="0" fontId="14" fillId="0" borderId="0" xfId="0" applyFont="1" applyBorder="1" applyAlignment="1" applyProtection="1">
      <alignment horizontal="right"/>
    </xf>
    <xf numFmtId="0" fontId="48" fillId="0" borderId="3" xfId="0" applyFont="1" applyFill="1" applyBorder="1" applyAlignment="1" applyProtection="1">
      <alignment horizontal="center" vertical="top" wrapText="1" shrinkToFit="1"/>
    </xf>
    <xf numFmtId="0" fontId="60" fillId="2" borderId="18" xfId="0" applyFont="1" applyFill="1" applyBorder="1" applyAlignment="1" applyProtection="1">
      <alignment horizontal="center"/>
    </xf>
    <xf numFmtId="0" fontId="60" fillId="2" borderId="13" xfId="0" applyFont="1" applyFill="1" applyBorder="1" applyAlignment="1" applyProtection="1">
      <alignment horizontal="center"/>
    </xf>
    <xf numFmtId="0" fontId="60" fillId="2" borderId="16" xfId="0" applyFont="1" applyFill="1" applyBorder="1" applyAlignment="1" applyProtection="1">
      <alignment horizontal="center"/>
    </xf>
    <xf numFmtId="0" fontId="42" fillId="0" borderId="18" xfId="0" applyFont="1" applyBorder="1" applyAlignment="1" applyProtection="1">
      <alignment horizontal="left"/>
      <protection locked="0"/>
    </xf>
    <xf numFmtId="0" fontId="42" fillId="0" borderId="13" xfId="0" applyFont="1" applyBorder="1" applyAlignment="1" applyProtection="1">
      <alignment horizontal="left"/>
      <protection locked="0"/>
    </xf>
    <xf numFmtId="0" fontId="42" fillId="0" borderId="16" xfId="0" applyFont="1" applyBorder="1" applyAlignment="1" applyProtection="1">
      <alignment horizontal="left"/>
      <protection locked="0"/>
    </xf>
    <xf numFmtId="0" fontId="7" fillId="0" borderId="31" xfId="0" applyFont="1" applyFill="1" applyBorder="1" applyAlignment="1" applyProtection="1">
      <alignment horizontal="left" vertical="center" wrapText="1" indent="1"/>
      <protection locked="0"/>
    </xf>
    <xf numFmtId="0" fontId="7" fillId="0" borderId="22" xfId="0" quotePrefix="1" applyFont="1" applyFill="1" applyBorder="1" applyAlignment="1" applyProtection="1">
      <alignment horizontal="left" vertical="center" wrapText="1" indent="1"/>
      <protection locked="0"/>
    </xf>
    <xf numFmtId="0" fontId="7" fillId="0" borderId="25" xfId="0" quotePrefix="1" applyFont="1" applyFill="1" applyBorder="1" applyAlignment="1" applyProtection="1">
      <alignment horizontal="left" vertical="center" wrapText="1" indent="1"/>
      <protection locked="0"/>
    </xf>
    <xf numFmtId="0" fontId="7" fillId="0" borderId="11" xfId="0" quotePrefix="1" applyFont="1" applyFill="1" applyBorder="1" applyAlignment="1" applyProtection="1">
      <alignment horizontal="left" vertical="center" wrapText="1" indent="1"/>
      <protection locked="0"/>
    </xf>
    <xf numFmtId="0" fontId="99" fillId="4" borderId="31" xfId="0" applyFont="1" applyFill="1" applyBorder="1" applyAlignment="1" applyProtection="1">
      <alignment horizontal="center" vertical="center" wrapText="1"/>
    </xf>
    <xf numFmtId="0" fontId="99" fillId="4" borderId="21" xfId="0" applyFont="1" applyFill="1" applyBorder="1" applyAlignment="1" applyProtection="1">
      <alignment horizontal="center" vertical="center"/>
    </xf>
    <xf numFmtId="0" fontId="99" fillId="4" borderId="22" xfId="0" applyFont="1" applyFill="1" applyBorder="1" applyAlignment="1" applyProtection="1">
      <alignment horizontal="center" vertical="center"/>
    </xf>
    <xf numFmtId="0" fontId="99" fillId="4" borderId="25" xfId="0" applyFont="1" applyFill="1" applyBorder="1" applyAlignment="1" applyProtection="1">
      <alignment horizontal="center" vertical="center"/>
    </xf>
    <xf numFmtId="0" fontId="99" fillId="4" borderId="26" xfId="0" applyFont="1" applyFill="1" applyBorder="1" applyAlignment="1" applyProtection="1">
      <alignment horizontal="center" vertical="center"/>
    </xf>
    <xf numFmtId="0" fontId="99" fillId="4" borderId="11" xfId="0" applyFont="1" applyFill="1" applyBorder="1" applyAlignment="1" applyProtection="1">
      <alignment horizontal="center" vertical="center"/>
    </xf>
    <xf numFmtId="0" fontId="59" fillId="0" borderId="0" xfId="0" applyFont="1" applyFill="1" applyBorder="1" applyAlignment="1" applyProtection="1">
      <alignment horizontal="left" wrapText="1"/>
    </xf>
    <xf numFmtId="0" fontId="179" fillId="0" borderId="27" xfId="0" applyFont="1" applyFill="1" applyBorder="1" applyAlignment="1" applyProtection="1"/>
    <xf numFmtId="0" fontId="179" fillId="0" borderId="29" xfId="0" applyFont="1" applyFill="1" applyBorder="1" applyAlignment="1" applyProtection="1"/>
    <xf numFmtId="0" fontId="59" fillId="0" borderId="0" xfId="0" applyFont="1" applyFill="1" applyBorder="1" applyAlignment="1" applyProtection="1">
      <alignment horizontal="right" wrapText="1"/>
    </xf>
    <xf numFmtId="166" fontId="102" fillId="0" borderId="27" xfId="0" applyNumberFormat="1" applyFont="1" applyBorder="1" applyAlignment="1" applyProtection="1">
      <alignment horizontal="left" vertical="center"/>
      <protection locked="0"/>
    </xf>
    <xf numFmtId="166" fontId="102" fillId="0" borderId="28" xfId="0" applyNumberFormat="1" applyFont="1" applyBorder="1" applyAlignment="1" applyProtection="1">
      <alignment horizontal="left" vertical="center"/>
      <protection locked="0"/>
    </xf>
    <xf numFmtId="166" fontId="102" fillId="0" borderId="29" xfId="0" applyNumberFormat="1" applyFont="1" applyBorder="1" applyAlignment="1" applyProtection="1">
      <alignment horizontal="left" vertical="center"/>
      <protection locked="0"/>
    </xf>
    <xf numFmtId="0" fontId="19" fillId="0" borderId="0" xfId="0" applyFont="1" applyFill="1" applyBorder="1" applyAlignment="1" applyProtection="1">
      <alignment horizontal="left" vertical="center" wrapText="1" indent="1"/>
    </xf>
    <xf numFmtId="0" fontId="14" fillId="0" borderId="0" xfId="0" applyFont="1" applyFill="1" applyBorder="1" applyAlignment="1" applyProtection="1">
      <alignment vertical="center"/>
    </xf>
    <xf numFmtId="0" fontId="179" fillId="0" borderId="27" xfId="0" applyFont="1" applyFill="1" applyBorder="1" applyAlignment="1" applyProtection="1">
      <alignment vertical="center" wrapText="1"/>
    </xf>
    <xf numFmtId="0" fontId="179" fillId="0" borderId="29" xfId="0" applyFont="1" applyFill="1" applyBorder="1" applyAlignment="1" applyProtection="1">
      <alignment vertical="center" wrapText="1"/>
    </xf>
    <xf numFmtId="169" fontId="83" fillId="0" borderId="27" xfId="0" applyNumberFormat="1" applyFont="1" applyFill="1" applyBorder="1" applyAlignment="1" applyProtection="1">
      <alignment horizontal="left" vertical="center" shrinkToFit="1"/>
    </xf>
    <xf numFmtId="169" fontId="83" fillId="0" borderId="29" xfId="0" applyNumberFormat="1" applyFont="1" applyFill="1" applyBorder="1" applyAlignment="1" applyProtection="1">
      <alignment horizontal="left" vertical="center" shrinkToFit="1"/>
    </xf>
    <xf numFmtId="0" fontId="179" fillId="0" borderId="27" xfId="0" applyFont="1" applyFill="1" applyBorder="1" applyAlignment="1" applyProtection="1">
      <alignment vertical="center"/>
    </xf>
    <xf numFmtId="0" fontId="179" fillId="0" borderId="29" xfId="0" applyFont="1" applyFill="1" applyBorder="1" applyAlignment="1" applyProtection="1">
      <alignment vertical="center"/>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4" fontId="111" fillId="12" borderId="27" xfId="0" applyNumberFormat="1" applyFont="1" applyFill="1" applyBorder="1" applyAlignment="1" applyProtection="1">
      <alignment horizontal="center" vertical="center"/>
      <protection locked="0"/>
    </xf>
    <xf numFmtId="0" fontId="111" fillId="12" borderId="28" xfId="0" applyFont="1" applyFill="1" applyBorder="1" applyAlignment="1" applyProtection="1">
      <alignment horizontal="center" vertical="center"/>
      <protection locked="0"/>
    </xf>
    <xf numFmtId="0" fontId="111" fillId="12" borderId="29" xfId="0" applyFont="1" applyFill="1" applyBorder="1" applyAlignment="1" applyProtection="1">
      <alignment horizontal="center" vertical="center"/>
      <protection locked="0"/>
    </xf>
    <xf numFmtId="0" fontId="179" fillId="4" borderId="31" xfId="0" applyFont="1" applyFill="1" applyBorder="1" applyAlignment="1" applyProtection="1">
      <alignment horizontal="left" vertical="center" wrapText="1"/>
    </xf>
    <xf numFmtId="0" fontId="179" fillId="4" borderId="22" xfId="0" applyFont="1" applyFill="1" applyBorder="1" applyAlignment="1" applyProtection="1">
      <alignment horizontal="left" vertical="center" wrapText="1"/>
    </xf>
    <xf numFmtId="0" fontId="179" fillId="4" borderId="25" xfId="0" applyFont="1" applyFill="1" applyBorder="1" applyAlignment="1" applyProtection="1">
      <alignment horizontal="left" vertical="center" wrapText="1"/>
    </xf>
    <xf numFmtId="0" fontId="179" fillId="4" borderId="11" xfId="0" applyFont="1" applyFill="1" applyBorder="1" applyAlignment="1" applyProtection="1">
      <alignment horizontal="left" vertical="center" wrapText="1"/>
    </xf>
    <xf numFmtId="0" fontId="61" fillId="24" borderId="1" xfId="0" applyFont="1" applyFill="1" applyBorder="1" applyAlignment="1" applyProtection="1">
      <alignment horizontal="center" vertical="center"/>
    </xf>
    <xf numFmtId="0" fontId="61" fillId="24" borderId="17" xfId="0" applyFont="1" applyFill="1" applyBorder="1" applyAlignment="1" applyProtection="1">
      <alignment horizontal="center" vertical="center"/>
    </xf>
    <xf numFmtId="0" fontId="61" fillId="24" borderId="17" xfId="0" applyFont="1" applyFill="1" applyBorder="1" applyAlignment="1" applyProtection="1">
      <alignment vertical="center"/>
    </xf>
    <xf numFmtId="0" fontId="61" fillId="24" borderId="21" xfId="0" applyFont="1" applyFill="1" applyBorder="1" applyAlignment="1" applyProtection="1">
      <alignment horizontal="center" vertical="center" wrapText="1"/>
    </xf>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85" fillId="0" borderId="12" xfId="0" applyNumberFormat="1" applyFont="1" applyFill="1" applyBorder="1" applyAlignment="1" applyProtection="1">
      <alignment horizontal="center" wrapText="1"/>
    </xf>
    <xf numFmtId="0" fontId="48" fillId="0" borderId="3" xfId="0" applyFont="1" applyFill="1" applyBorder="1" applyAlignment="1" applyProtection="1">
      <alignment horizontal="center" vertical="top" wrapText="1"/>
    </xf>
    <xf numFmtId="0" fontId="79" fillId="4" borderId="31" xfId="0" applyFont="1" applyFill="1" applyBorder="1" applyAlignment="1" applyProtection="1">
      <alignment horizontal="center" wrapText="1"/>
    </xf>
    <xf numFmtId="0" fontId="87" fillId="4" borderId="21" xfId="0" applyFont="1" applyFill="1" applyBorder="1" applyAlignment="1" applyProtection="1">
      <alignment horizontal="center"/>
    </xf>
    <xf numFmtId="0" fontId="87" fillId="4" borderId="22" xfId="0" applyFont="1" applyFill="1" applyBorder="1" applyAlignment="1" applyProtection="1">
      <alignment horizontal="center"/>
    </xf>
    <xf numFmtId="0" fontId="87" fillId="4" borderId="24" xfId="0" applyFont="1" applyFill="1" applyBorder="1" applyAlignment="1" applyProtection="1">
      <alignment horizontal="center"/>
    </xf>
    <xf numFmtId="0" fontId="87" fillId="4" borderId="0" xfId="0" applyFont="1" applyFill="1" applyBorder="1" applyAlignment="1" applyProtection="1">
      <alignment horizontal="center"/>
    </xf>
    <xf numFmtId="0" fontId="87" fillId="4" borderId="23" xfId="0" applyFont="1" applyFill="1" applyBorder="1" applyAlignment="1" applyProtection="1">
      <alignment horizontal="center"/>
    </xf>
    <xf numFmtId="0" fontId="87" fillId="4" borderId="25" xfId="0" applyFont="1" applyFill="1" applyBorder="1" applyAlignment="1" applyProtection="1">
      <alignment horizontal="center"/>
    </xf>
    <xf numFmtId="0" fontId="87" fillId="4" borderId="26" xfId="0" applyFont="1" applyFill="1" applyBorder="1" applyAlignment="1" applyProtection="1">
      <alignment horizontal="center"/>
    </xf>
    <xf numFmtId="0" fontId="87" fillId="4" borderId="11" xfId="0" applyFont="1" applyFill="1" applyBorder="1" applyAlignment="1" applyProtection="1">
      <alignment horizontal="center"/>
    </xf>
    <xf numFmtId="0" fontId="110" fillId="0" borderId="0" xfId="0" applyFont="1" applyAlignment="1" applyProtection="1">
      <alignment horizontal="center" wrapText="1"/>
    </xf>
    <xf numFmtId="0" fontId="80" fillId="0" borderId="0" xfId="0" applyFont="1" applyFill="1" applyAlignment="1" applyProtection="1">
      <alignment horizontal="center" wrapText="1"/>
    </xf>
    <xf numFmtId="0" fontId="80" fillId="0" borderId="0" xfId="0" applyFont="1" applyFill="1" applyAlignment="1" applyProtection="1">
      <alignment horizontal="center"/>
    </xf>
    <xf numFmtId="0" fontId="69" fillId="0" borderId="27" xfId="0" applyFont="1" applyFill="1" applyBorder="1" applyAlignment="1" applyProtection="1">
      <alignment vertical="center" wrapText="1"/>
    </xf>
    <xf numFmtId="0" fontId="69" fillId="0" borderId="29" xfId="0" applyFont="1" applyFill="1" applyBorder="1" applyAlignment="1" applyProtection="1">
      <alignment vertical="center" wrapText="1"/>
    </xf>
    <xf numFmtId="0" fontId="118" fillId="0" borderId="27" xfId="0" applyFont="1" applyFill="1" applyBorder="1" applyAlignment="1" applyProtection="1">
      <alignment vertical="center" wrapText="1"/>
    </xf>
    <xf numFmtId="0" fontId="118" fillId="0" borderId="29" xfId="0" applyFont="1" applyFill="1" applyBorder="1" applyAlignment="1" applyProtection="1">
      <alignment vertical="center" wrapText="1"/>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79" fillId="0" borderId="40" xfId="0" applyFont="1" applyFill="1" applyBorder="1" applyAlignment="1" applyProtection="1">
      <alignment vertical="center" wrapText="1"/>
    </xf>
    <xf numFmtId="0" fontId="179" fillId="0" borderId="48" xfId="0" applyFont="1" applyFill="1" applyBorder="1" applyAlignment="1" applyProtection="1">
      <alignment vertical="center" wrapText="1"/>
    </xf>
    <xf numFmtId="0" fontId="179" fillId="0" borderId="23" xfId="0" applyFont="1" applyFill="1" applyBorder="1" applyAlignment="1" applyProtection="1">
      <alignment vertical="center" wrapText="1"/>
    </xf>
    <xf numFmtId="0" fontId="179" fillId="0" borderId="54" xfId="0" applyFont="1" applyFill="1" applyBorder="1" applyAlignment="1" applyProtection="1">
      <alignment vertical="center" wrapText="1"/>
    </xf>
    <xf numFmtId="49" fontId="8" fillId="0" borderId="27" xfId="0" applyNumberFormat="1" applyFont="1" applyBorder="1" applyAlignment="1" applyProtection="1">
      <alignment horizontal="left" vertical="center"/>
    </xf>
    <xf numFmtId="49" fontId="8" fillId="0" borderId="29" xfId="0" applyNumberFormat="1" applyFont="1" applyBorder="1" applyAlignment="1" applyProtection="1">
      <alignment horizontal="left" vertical="center"/>
    </xf>
    <xf numFmtId="0" fontId="14" fillId="0" borderId="0" xfId="0" applyFont="1" applyFill="1" applyBorder="1" applyAlignment="1" applyProtection="1">
      <alignment horizontal="center"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CCFFFF"/>
      <color rgb="FFFFFFCC"/>
      <color rgb="FFFBFBFB"/>
      <color rgb="FFF2F2F2"/>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164</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48602" cy="26612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latin typeface="Arial" pitchFamily="34" charset="0"/>
              <a:ea typeface="+mn-ea"/>
              <a:cs typeface="Arial" pitchFamily="34" charset="0"/>
            </a:rPr>
            <a:t>INSTRUCTIONS FOR COMPLETING THE PERMISSION TO TRAVEL </a:t>
          </a:r>
          <a:endParaRPr lang="en-US" sz="1600" u="sng">
            <a:solidFill>
              <a:schemeClr val="dk1"/>
            </a:solidFill>
            <a:latin typeface="Arial" pitchFamily="34" charset="0"/>
            <a:ea typeface="+mn-ea"/>
            <a:cs typeface="Arial" pitchFamily="34" charset="0"/>
          </a:endParaRPr>
        </a:p>
        <a:p>
          <a:pPr algn="ctr"/>
          <a:r>
            <a:rPr lang="en-US" sz="1600" b="1" u="sng">
              <a:solidFill>
                <a:schemeClr val="dk1"/>
              </a:solidFill>
              <a:latin typeface="Arial" pitchFamily="34" charset="0"/>
              <a:ea typeface="+mn-ea"/>
              <a:cs typeface="Arial" pitchFamily="34" charset="0"/>
            </a:rPr>
            <a:t>AND THE EMPLOYEE TRAVEL VOUCHER</a:t>
          </a:r>
        </a:p>
        <a:p>
          <a:pPr algn="ctr"/>
          <a:endParaRPr lang="en-US" sz="1600" u="sng">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100">
              <a:solidFill>
                <a:schemeClr val="dk1"/>
              </a:solidFill>
              <a:latin typeface="Arial" pitchFamily="34" charset="0"/>
              <a:ea typeface="+mn-ea"/>
              <a:cs typeface="Arial" pitchFamily="34" charset="0"/>
            </a:rPr>
            <a:t>When the employee completes the Employee Travel Voucher, submit the signed Employee Travel Voucher, along with the required receipts and the copy of the approved Permission to Travel, to the </a:t>
          </a:r>
          <a:r>
            <a:rPr lang="en-US" sz="1100" u="sng">
              <a:solidFill>
                <a:schemeClr val="dk1"/>
              </a:solidFill>
              <a:latin typeface="Arial" pitchFamily="34" charset="0"/>
              <a:ea typeface="+mn-ea"/>
              <a:cs typeface="Arial" pitchFamily="34" charset="0"/>
            </a:rPr>
            <a:t>Travel Office, 118 College Drive Box #5104</a:t>
          </a:r>
          <a:r>
            <a:rPr lang="en-US" sz="1100">
              <a:solidFill>
                <a:schemeClr val="dk1"/>
              </a:solidFill>
              <a:latin typeface="Arial" pitchFamily="34" charset="0"/>
              <a:ea typeface="+mn-ea"/>
              <a:cs typeface="Arial" pitchFamily="34" charset="0"/>
            </a:rPr>
            <a:t>. </a:t>
          </a: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800" b="1" u="sng">
              <a:solidFill>
                <a:srgbClr val="FF0000"/>
              </a:solidFill>
              <a:latin typeface="Arial" pitchFamily="34" charset="0"/>
              <a:ea typeface="+mn-ea"/>
              <a:cs typeface="Arial" pitchFamily="34" charset="0"/>
            </a:rPr>
            <a:t>PERMISSION TO TRAVEL</a:t>
          </a:r>
        </a:p>
        <a:p>
          <a:pPr algn="ctr"/>
          <a:endParaRPr lang="en-US" sz="1800">
            <a:solidFill>
              <a:srgbClr val="FF0000"/>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HEADING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Enter your name, Social Security number (required if this is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100" b="1">
              <a:solidFill>
                <a:schemeClr val="dk1"/>
              </a:solidFill>
              <a:latin typeface="Arial" pitchFamily="34" charset="0"/>
              <a:ea typeface="+mn-ea"/>
              <a:cs typeface="Arial" pitchFamily="34" charset="0"/>
            </a:rPr>
            <a:t>START HERE</a:t>
          </a:r>
          <a:r>
            <a:rPr lang="en-US" sz="1100">
              <a:solidFill>
                <a:schemeClr val="dk1"/>
              </a:solidFill>
              <a:latin typeface="Arial" pitchFamily="34" charset="0"/>
              <a:ea typeface="+mn-ea"/>
              <a:cs typeface="Arial" pitchFamily="34" charset="0"/>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100">
              <a:solidFill>
                <a:schemeClr val="dk1"/>
              </a:solidFill>
              <a:latin typeface="Arial" pitchFamily="34" charset="0"/>
              <a:ea typeface="+mn-ea"/>
              <a:cs typeface="Arial" pitchFamily="34" charset="0"/>
            </a:rPr>
            <a:t>If travel is being charged to a grant, please forward to the Office of Contracts and Grants Accounting for approval signature Box #5174, before sending to the Travel Office.</a:t>
          </a:r>
        </a:p>
        <a:p>
          <a:r>
            <a:rPr lang="en-US" sz="1100" u="sng">
              <a:solidFill>
                <a:schemeClr val="dk1"/>
              </a:solidFill>
              <a:latin typeface="Arial" pitchFamily="34" charset="0"/>
              <a:ea typeface="+mn-ea"/>
              <a:cs typeface="Arial" pitchFamily="34" charset="0"/>
            </a:rPr>
            <a:t>REGARDING CONFERENCES/WORKSHOPS/SEMINARS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Literature showing the hotel and conference blocked room rate must be attached to the Permission to Travel upon submission. If you stay at a hotel that exceeds the conference rate or a hotel other than the conference hotel and it exceeds the conference rate a waiver will be required to be reimbursed.  This is a State Requirement.   If the event does not have blocked rates set, the literature should show official date, location and events.</a:t>
          </a:r>
        </a:p>
        <a:p>
          <a:r>
            <a:rPr lang="en-US" sz="1100" u="sng">
              <a:solidFill>
                <a:schemeClr val="dk1"/>
              </a:solidFill>
              <a:latin typeface="Arial" pitchFamily="34" charset="0"/>
              <a:ea typeface="+mn-ea"/>
              <a:cs typeface="Arial" pitchFamily="34" charset="0"/>
            </a:rPr>
            <a:t>ESTIMATED EXPENSES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Gathered your prices from the conference literature (room rates, included meals, registration fee) or the Travel Website (perdiem for location, mileage, rental car rates) to determine the best estimated cost of your trip.  </a:t>
          </a:r>
        </a:p>
        <a:p>
          <a:r>
            <a:rPr lang="en-US" sz="1100" u="sng">
              <a:solidFill>
                <a:schemeClr val="dk1"/>
              </a:solidFill>
              <a:latin typeface="Arial" pitchFamily="34" charset="0"/>
              <a:ea typeface="+mn-ea"/>
              <a:cs typeface="Arial" pitchFamily="34" charset="0"/>
            </a:rPr>
            <a:t>ADVANCES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Prepayments are not to be confused with Travel Advances.  A travel advance is a separate check cut based off your expenses listed on the Permission to Travel.  Not, any expenses you have already paid.  The advance check is 80% and only cut 2 weeks before the start of the trip. </a:t>
          </a:r>
          <a:r>
            <a:rPr lang="en-US" sz="1100" u="sng">
              <a:solidFill>
                <a:schemeClr val="dk1"/>
              </a:solidFill>
              <a:latin typeface="Arial" pitchFamily="34" charset="0"/>
              <a:ea typeface="+mn-ea"/>
              <a:cs typeface="Arial" pitchFamily="34" charset="0"/>
            </a:rPr>
            <a:t>Advances must fit exception criteria (see policy on website), if you DO NOT meet the exception criteria’s you will not get an advance</a:t>
          </a:r>
          <a:r>
            <a:rPr lang="en-US" sz="1100">
              <a:solidFill>
                <a:schemeClr val="dk1"/>
              </a:solidFill>
              <a:latin typeface="Arial" pitchFamily="34" charset="0"/>
              <a:ea typeface="+mn-ea"/>
              <a:cs typeface="Arial" pitchFamily="34" charset="0"/>
            </a:rPr>
            <a:t>. To be reimbursed for expenses you have paid before the trip start date, do a Travel Voucher.</a:t>
          </a:r>
        </a:p>
        <a:p>
          <a:r>
            <a:rPr lang="en-US" sz="1100" u="sng">
              <a:solidFill>
                <a:schemeClr val="dk1"/>
              </a:solidFill>
              <a:latin typeface="Arial" pitchFamily="34" charset="0"/>
              <a:ea typeface="+mn-ea"/>
              <a:cs typeface="Arial" pitchFamily="34" charset="0"/>
            </a:rPr>
            <a:t>MAXIMUM ALLOWED AMOUNTS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Complete this field if the Signature Authority will only allow a fixed amount to be reimbursed for your trip.   The Travel Office will pay up to, but not exceed the set maximum allowed amount. Enter amount on at “Maximum Allowed Amount”.</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100" b="1" u="none" strike="noStrike">
              <a:solidFill>
                <a:schemeClr val="dk1"/>
              </a:solidFill>
              <a:latin typeface="Arial" pitchFamily="34" charset="0"/>
              <a:ea typeface="+mn-ea"/>
              <a:cs typeface="Arial" pitchFamily="34" charset="0"/>
            </a:rPr>
            <a:t>  </a:t>
          </a:r>
          <a:r>
            <a:rPr lang="en-US" sz="1800" b="1" u="none" strike="noStrike">
              <a:solidFill>
                <a:srgbClr val="FF0000"/>
              </a:solidFill>
              <a:latin typeface="Arial" pitchFamily="34" charset="0"/>
              <a:ea typeface="+mn-ea"/>
              <a:cs typeface="Arial" pitchFamily="34" charset="0"/>
            </a:rPr>
            <a:t> </a:t>
          </a:r>
          <a:r>
            <a:rPr lang="en-US" sz="1800" b="1" u="sng">
              <a:solidFill>
                <a:srgbClr val="FF0000"/>
              </a:solidFill>
              <a:latin typeface="Arial" pitchFamily="34" charset="0"/>
              <a:ea typeface="+mn-ea"/>
              <a:cs typeface="Arial" pitchFamily="34" charset="0"/>
            </a:rPr>
            <a:t>TRAVEL VOUCHER</a:t>
          </a:r>
          <a:endParaRPr lang="en-US" sz="1800" b="1">
            <a:solidFill>
              <a:srgbClr val="FF0000"/>
            </a:solidFill>
            <a:latin typeface="Arial" pitchFamily="34" charset="0"/>
            <a:ea typeface="+mn-ea"/>
            <a:cs typeface="Arial" pitchFamily="34" charset="0"/>
          </a:endParaRPr>
        </a:p>
        <a:p>
          <a:r>
            <a:rPr lang="en-US" sz="1100" u="none" strike="noStrike" cap="all">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cap="all">
              <a:solidFill>
                <a:schemeClr val="dk1"/>
              </a:solidFill>
              <a:latin typeface="Arial" pitchFamily="34" charset="0"/>
              <a:ea typeface="+mn-ea"/>
              <a:cs typeface="Arial" pitchFamily="34" charset="0"/>
            </a:rPr>
            <a:t>Expenses that Require Original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Lodging (itemized Hotel or Motel bill in traveler name)</a:t>
          </a:r>
        </a:p>
        <a:p>
          <a:pPr lvl="0"/>
          <a:r>
            <a:rPr lang="en-US" sz="1100">
              <a:solidFill>
                <a:schemeClr val="dk1"/>
              </a:solidFill>
              <a:latin typeface="Arial" pitchFamily="34" charset="0"/>
              <a:ea typeface="+mn-ea"/>
              <a:cs typeface="Arial" pitchFamily="34" charset="0"/>
            </a:rPr>
            <a:t>Rail, bus or plane (e-ticket acceptable)</a:t>
          </a:r>
        </a:p>
        <a:p>
          <a:pPr lvl="0"/>
          <a:r>
            <a:rPr lang="en-US" sz="1100">
              <a:solidFill>
                <a:schemeClr val="dk1"/>
              </a:solidFill>
              <a:latin typeface="Arial" pitchFamily="34" charset="0"/>
              <a:ea typeface="+mn-ea"/>
              <a:cs typeface="Arial" pitchFamily="34" charset="0"/>
            </a:rPr>
            <a:t>Registration fees</a:t>
          </a:r>
        </a:p>
        <a:p>
          <a:pPr lvl="0"/>
          <a:r>
            <a:rPr lang="en-US" sz="1100">
              <a:solidFill>
                <a:schemeClr val="dk1"/>
              </a:solidFill>
              <a:latin typeface="Arial" pitchFamily="34" charset="0"/>
              <a:ea typeface="+mn-ea"/>
              <a:cs typeface="Arial" pitchFamily="34" charset="0"/>
            </a:rPr>
            <a:t>Car rental receipt (also required for fuel reimbursement)</a:t>
          </a:r>
        </a:p>
        <a:p>
          <a:pPr lvl="0"/>
          <a:r>
            <a:rPr lang="en-US" sz="1100">
              <a:solidFill>
                <a:schemeClr val="dk1"/>
              </a:solidFill>
              <a:latin typeface="Arial" pitchFamily="34" charset="0"/>
              <a:ea typeface="+mn-ea"/>
              <a:cs typeface="Arial" pitchFamily="34" charset="0"/>
            </a:rPr>
            <a:t>Telephone expense (only as listed on hotel receipt)</a:t>
          </a:r>
        </a:p>
        <a:p>
          <a:pPr lvl="0"/>
          <a:r>
            <a:rPr lang="en-US" sz="1100">
              <a:solidFill>
                <a:schemeClr val="dk1"/>
              </a:solidFill>
              <a:latin typeface="Arial" pitchFamily="34" charset="0"/>
              <a:ea typeface="+mn-ea"/>
              <a:cs typeface="Arial" pitchFamily="34" charset="0"/>
            </a:rPr>
            <a:t>Gas for rental vehicle (rental receipt required)</a:t>
          </a:r>
        </a:p>
        <a:p>
          <a:pPr lvl="0"/>
          <a:r>
            <a:rPr lang="en-US" sz="1100">
              <a:solidFill>
                <a:schemeClr val="dk1"/>
              </a:solidFill>
              <a:latin typeface="Arial" pitchFamily="34" charset="0"/>
              <a:ea typeface="+mn-ea"/>
              <a:cs typeface="Arial" pitchFamily="34" charset="0"/>
            </a:rPr>
            <a:t>Taxi-Limousine in excess of $10.00</a:t>
          </a:r>
        </a:p>
        <a:p>
          <a:pPr lvl="0"/>
          <a:r>
            <a:rPr lang="en-US" sz="1100">
              <a:solidFill>
                <a:schemeClr val="dk1"/>
              </a:solidFill>
              <a:latin typeface="Arial" pitchFamily="34" charset="0"/>
              <a:ea typeface="+mn-ea"/>
              <a:cs typeface="Arial" pitchFamily="34" charset="0"/>
            </a:rPr>
            <a:t>Parking/Tolls in excess of $10.00</a:t>
          </a:r>
        </a:p>
        <a:p>
          <a:pPr lvl="0"/>
          <a:r>
            <a:rPr lang="en-US" sz="1100">
              <a:solidFill>
                <a:schemeClr val="dk1"/>
              </a:solidFill>
              <a:latin typeface="Arial" pitchFamily="34" charset="0"/>
              <a:ea typeface="+mn-ea"/>
              <a:cs typeface="Arial" pitchFamily="34" charset="0"/>
            </a:rPr>
            <a:t>Airline Baggage Fees </a:t>
          </a:r>
        </a:p>
        <a:p>
          <a:pPr lvl="0"/>
          <a:r>
            <a:rPr lang="en-US" sz="1100">
              <a:solidFill>
                <a:schemeClr val="dk1"/>
              </a:solidFill>
              <a:latin typeface="Arial" pitchFamily="34" charset="0"/>
              <a:ea typeface="+mn-ea"/>
              <a:cs typeface="Arial" pitchFamily="34" charset="0"/>
            </a:rPr>
            <a:t>Tips in excess of $10.00 require receipt (over $10.00 without a receipt MUST be itemized with dates, amounts, and payees).</a:t>
          </a:r>
        </a:p>
        <a:p>
          <a:pPr lvl="0"/>
          <a:r>
            <a:rPr lang="en-US" sz="1100">
              <a:solidFill>
                <a:schemeClr val="dk1"/>
              </a:solidFill>
              <a:latin typeface="Arial" pitchFamily="34" charset="0"/>
              <a:ea typeface="+mn-ea"/>
              <a:cs typeface="Arial" pitchFamily="34" charset="0"/>
            </a:rPr>
            <a:t>BREF – Business Meal(s) (Itemized receipt)</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PERSONAL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To claim the cost of meals, you must be on University business which includes overnight lodging. MEALS WILL NOT BE REIMBURSED UNLESS THERE IS AN OVERNIGHT STAY. Indicate your lodging from hotel charges (do not lump total on one day for multiple nights) or identify how lodging was paid. Type in lodging field; write in the lodging field after printing voucher.  Do not leave the lodging area blank if you are claiming meals.</a:t>
          </a:r>
        </a:p>
        <a:p>
          <a:r>
            <a:rPr lang="en-US" sz="1100">
              <a:solidFill>
                <a:schemeClr val="dk1"/>
              </a:solidFill>
              <a:latin typeface="Arial" pitchFamily="34" charset="0"/>
              <a:ea typeface="+mn-ea"/>
              <a:cs typeface="Arial" pitchFamily="34" charset="0"/>
            </a:rPr>
            <a:t>Maximum meal reimbursement rates: A list is available on the Travel web site at </a:t>
          </a:r>
          <a:r>
            <a:rPr lang="en-US" sz="1100">
              <a:solidFill>
                <a:schemeClr val="accent1"/>
              </a:solidFill>
              <a:latin typeface="Arial" pitchFamily="34" charset="0"/>
              <a:ea typeface="+mn-ea"/>
              <a:cs typeface="Arial" pitchFamily="34" charset="0"/>
            </a:rPr>
            <a:t>https://www.usm.edu/procurement-contract-services/meal-allowance-index-state </a:t>
          </a:r>
        </a:p>
        <a:p>
          <a:r>
            <a:rPr lang="en-US" sz="1100">
              <a:solidFill>
                <a:schemeClr val="dk1"/>
              </a:solidFill>
              <a:latin typeface="Arial" pitchFamily="34" charset="0"/>
              <a:ea typeface="+mn-ea"/>
              <a:cs typeface="Arial" pitchFamily="34" charset="0"/>
            </a:rPr>
            <a:t>Please refrain from paying for other employee’s meals if possible. If paying for another employee(s) indicate the meal paid, name of employee(s), signature from employee(s).  </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GROUP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paying for a group or for people outside of the University, complete Business Related Expense Form.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endParaRPr lang="en-US" sz="1100" u="sng">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LODGING</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r>
            <a:rPr lang="en-US" sz="1100" u="sng">
              <a:solidFill>
                <a:schemeClr val="dk1"/>
              </a:solidFill>
              <a:latin typeface="Arial" pitchFamily="34" charset="0"/>
              <a:ea typeface="+mn-ea"/>
              <a:cs typeface="Arial" pitchFamily="34" charset="0"/>
            </a:rPr>
            <a:t>TRAVEL OF PERSONAL VEHICLE</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https://www.usm.edu/procurement-contract-services/official-mileage-listing-and-reimbursement-rate </a:t>
          </a:r>
        </a:p>
        <a:p>
          <a:r>
            <a:rPr lang="en-US" sz="1100">
              <a:solidFill>
                <a:schemeClr val="dk1"/>
              </a:solidFill>
              <a:latin typeface="Arial" pitchFamily="34" charset="0"/>
              <a:ea typeface="+mn-ea"/>
              <a:cs typeface="Arial" pitchFamily="34" charset="0"/>
            </a:rPr>
            <a:t>Enter the date;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leaving from, city and state; the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100">
              <a:solidFill>
                <a:schemeClr val="dk1"/>
              </a:solidFill>
              <a:latin typeface="Arial" pitchFamily="34" charset="0"/>
              <a:ea typeface="+mn-ea"/>
              <a:cs typeface="Arial" pitchFamily="34" charset="0"/>
            </a:rPr>
            <a:t>Visit our web site for official mileage listing.</a:t>
          </a:r>
          <a:r>
            <a:rPr lang="en-US" sz="1100" baseline="0">
              <a:solidFill>
                <a:schemeClr val="dk1"/>
              </a:solidFill>
              <a:latin typeface="Arial" pitchFamily="34" charset="0"/>
              <a:ea typeface="+mn-ea"/>
              <a:cs typeface="Arial" pitchFamily="34" charset="0"/>
            </a:rPr>
            <a:t>  </a:t>
          </a:r>
          <a:r>
            <a:rPr lang="en-US" sz="1100" baseline="0">
              <a:solidFill>
                <a:schemeClr val="accent1"/>
              </a:solidFill>
              <a:latin typeface="Arial" pitchFamily="34" charset="0"/>
              <a:ea typeface="+mn-ea"/>
              <a:cs typeface="Arial" pitchFamily="34" charset="0"/>
            </a:rPr>
            <a:t>https://www.usm.edu/procurement-contract-services/official-mileage-listing-and-reimbursement-rate </a:t>
          </a:r>
          <a:endParaRPr lang="en-US" sz="1100">
            <a:solidFill>
              <a:schemeClr val="accent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Be sure to confirm your mileage prior to sending your voucher to avoid an incorrect calculation.</a:t>
          </a:r>
        </a:p>
        <a:p>
          <a:r>
            <a:rPr lang="en-US" sz="1100">
              <a:solidFill>
                <a:schemeClr val="dk1"/>
              </a:solidFill>
              <a:latin typeface="Arial" pitchFamily="34" charset="0"/>
              <a:ea typeface="+mn-ea"/>
              <a:cs typeface="Arial" pitchFamily="34" charset="0"/>
            </a:rPr>
            <a:t>University vehicle expenses (fuel, oil, repairs) will not be reimbursed on travel vouchers. Send an Employee Reimbursement Voucher to A/P to be reimbursed for University Vehicle expenses. </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TRAVEL BY PUBLIC CARRIER</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airline passenger receipt (e-ticket) and itinerary for each trip must be attached to the voucher. </a:t>
          </a:r>
          <a:r>
            <a:rPr lang="en-US" sz="1100" u="sng">
              <a:solidFill>
                <a:schemeClr val="dk1"/>
              </a:solidFill>
              <a:latin typeface="Arial" pitchFamily="34" charset="0"/>
              <a:ea typeface="+mn-ea"/>
              <a:cs typeface="Arial" pitchFamily="34" charset="0"/>
            </a:rPr>
            <a:t>Attach required (2) two airfare cost comparisons to show that you purchased the lowest rate</a:t>
          </a:r>
          <a:r>
            <a:rPr lang="en-US" sz="1100">
              <a:solidFill>
                <a:schemeClr val="dk1"/>
              </a:solidFill>
              <a:latin typeface="Arial" pitchFamily="34" charset="0"/>
              <a:ea typeface="+mn-ea"/>
              <a:cs typeface="Arial" pitchFamily="34" charset="0"/>
            </a:rPr>
            <a:t>. The lease expensive routing should be used. If the flight price is in excess of the lowest rate on the cost comparison, a Waiver must be attached to the voucher to justify using that fare.  </a:t>
          </a:r>
        </a:p>
        <a:p>
          <a:r>
            <a:rPr lang="en-US" sz="1100">
              <a:solidFill>
                <a:schemeClr val="dk1"/>
              </a:solidFill>
              <a:latin typeface="Arial" pitchFamily="34" charset="0"/>
              <a:ea typeface="+mn-ea"/>
              <a:cs typeface="Arial" pitchFamily="34" charset="0"/>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r>
            <a:rPr lang="en-US" sz="1100" u="sng">
              <a:solidFill>
                <a:schemeClr val="dk1"/>
              </a:solidFill>
              <a:latin typeface="Arial" pitchFamily="34" charset="0"/>
              <a:ea typeface="+mn-ea"/>
              <a:cs typeface="Arial" pitchFamily="34" charset="0"/>
            </a:rPr>
            <a:t>OTHER EXPENSES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Registration Fee- Original receipt, cleared check, credit card statement showing payment</a:t>
          </a:r>
        </a:p>
        <a:p>
          <a:pPr lvl="0"/>
          <a:r>
            <a:rPr lang="en-US" sz="1100">
              <a:solidFill>
                <a:schemeClr val="dk1"/>
              </a:solidFill>
              <a:latin typeface="Arial" pitchFamily="34" charset="0"/>
              <a:ea typeface="+mn-ea"/>
              <a:cs typeface="Arial" pitchFamily="34" charset="0"/>
            </a:rPr>
            <a:t>Rental Car –Itemized receipt (summary statement not allowed)</a:t>
          </a:r>
        </a:p>
        <a:p>
          <a:pPr lvl="0"/>
          <a:r>
            <a:rPr lang="en-US" sz="1100">
              <a:solidFill>
                <a:schemeClr val="dk1"/>
              </a:solidFill>
              <a:latin typeface="Arial" pitchFamily="34" charset="0"/>
              <a:ea typeface="+mn-ea"/>
              <a:cs typeface="Arial" pitchFamily="34" charset="0"/>
            </a:rPr>
            <a:t>Rental Car Fuel- original receipt (no exception)</a:t>
          </a:r>
        </a:p>
        <a:p>
          <a:pPr lvl="0"/>
          <a:r>
            <a:rPr lang="en-US" sz="1100">
              <a:solidFill>
                <a:schemeClr val="dk1"/>
              </a:solidFill>
              <a:latin typeface="Arial" pitchFamily="34" charset="0"/>
              <a:ea typeface="+mn-ea"/>
              <a:cs typeface="Arial" pitchFamily="34" charset="0"/>
            </a:rPr>
            <a:t>Personal Vehicle Fuel- original receipt (no exception)</a:t>
          </a:r>
        </a:p>
        <a:p>
          <a:pPr lvl="0"/>
          <a:r>
            <a:rPr lang="en-US" sz="1100">
              <a:solidFill>
                <a:schemeClr val="dk1"/>
              </a:solidFill>
              <a:latin typeface="Arial" pitchFamily="34" charset="0"/>
              <a:ea typeface="+mn-ea"/>
              <a:cs typeface="Arial" pitchFamily="34" charset="0"/>
            </a:rPr>
            <a:t>Banquet Fee – proof of payment</a:t>
          </a:r>
        </a:p>
        <a:p>
          <a:pPr lvl="0"/>
          <a:r>
            <a:rPr lang="en-US" sz="1100">
              <a:solidFill>
                <a:schemeClr val="dk1"/>
              </a:solidFill>
              <a:latin typeface="Arial" pitchFamily="34" charset="0"/>
              <a:ea typeface="+mn-ea"/>
              <a:cs typeface="Arial" pitchFamily="34" charset="0"/>
            </a:rPr>
            <a:t>Airline Luggage Fee (bag fees) – Airline receipt, credit card statement</a:t>
          </a:r>
        </a:p>
        <a:p>
          <a:pPr lvl="0"/>
          <a:r>
            <a:rPr lang="en-US" sz="1100">
              <a:solidFill>
                <a:schemeClr val="dk1"/>
              </a:solidFill>
              <a:latin typeface="Arial" pitchFamily="34" charset="0"/>
              <a:ea typeface="+mn-ea"/>
              <a:cs typeface="Arial" pitchFamily="34" charset="0"/>
            </a:rPr>
            <a:t>Telephone – must be on hotel bill</a:t>
          </a:r>
        </a:p>
        <a:p>
          <a:pPr lvl="0"/>
          <a:r>
            <a:rPr lang="en-US" sz="1100">
              <a:solidFill>
                <a:schemeClr val="dk1"/>
              </a:solidFill>
              <a:latin typeface="Arial" pitchFamily="34" charset="0"/>
              <a:ea typeface="+mn-ea"/>
              <a:cs typeface="Arial" pitchFamily="34" charset="0"/>
            </a:rPr>
            <a:t>Hotel Internet – must be on hotel bill</a:t>
          </a:r>
        </a:p>
        <a:p>
          <a:pPr lvl="0"/>
          <a:r>
            <a:rPr lang="en-US" sz="1100">
              <a:solidFill>
                <a:schemeClr val="dk1"/>
              </a:solidFill>
              <a:latin typeface="Arial" pitchFamily="34" charset="0"/>
              <a:ea typeface="+mn-ea"/>
              <a:cs typeface="Arial" pitchFamily="34" charset="0"/>
            </a:rPr>
            <a:t>Parking – original receipt</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that do NOT Require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Meals, including tips</a:t>
          </a:r>
        </a:p>
        <a:p>
          <a:pPr lvl="0"/>
          <a:r>
            <a:rPr lang="en-US" sz="1100">
              <a:solidFill>
                <a:schemeClr val="dk1"/>
              </a:solidFill>
              <a:latin typeface="Arial" pitchFamily="34" charset="0"/>
              <a:ea typeface="+mn-ea"/>
              <a:cs typeface="Arial" pitchFamily="34" charset="0"/>
            </a:rPr>
            <a:t>Mileage of personal vehicle</a:t>
          </a:r>
        </a:p>
        <a:p>
          <a:pPr lvl="0"/>
          <a:r>
            <a:rPr lang="en-US" sz="1100">
              <a:solidFill>
                <a:schemeClr val="dk1"/>
              </a:solidFill>
              <a:latin typeface="Arial" pitchFamily="34" charset="0"/>
              <a:ea typeface="+mn-ea"/>
              <a:cs typeface="Arial" pitchFamily="34" charset="0"/>
            </a:rPr>
            <a:t>Tips for less than $10.00</a:t>
          </a:r>
        </a:p>
        <a:p>
          <a:pPr lvl="0"/>
          <a:r>
            <a:rPr lang="en-US" sz="1100">
              <a:solidFill>
                <a:schemeClr val="dk1"/>
              </a:solidFill>
              <a:latin typeface="Arial" pitchFamily="34" charset="0"/>
              <a:ea typeface="+mn-ea"/>
              <a:cs typeface="Arial" pitchFamily="34" charset="0"/>
            </a:rPr>
            <a:t>Taxi-Limousine less than $10.00</a:t>
          </a:r>
        </a:p>
        <a:p>
          <a:pPr lvl="0"/>
          <a:r>
            <a:rPr lang="en-US" sz="1100">
              <a:solidFill>
                <a:schemeClr val="dk1"/>
              </a:solidFill>
              <a:latin typeface="Arial" pitchFamily="34" charset="0"/>
              <a:ea typeface="+mn-ea"/>
              <a:cs typeface="Arial" pitchFamily="34" charset="0"/>
            </a:rPr>
            <a:t>Parking/Tolls less than $10.00</a:t>
          </a:r>
        </a:p>
        <a:p>
          <a:pPr lvl="0"/>
          <a:r>
            <a:rPr lang="en-US" sz="1100">
              <a:solidFill>
                <a:schemeClr val="dk1"/>
              </a:solidFill>
              <a:latin typeface="Arial" pitchFamily="34" charset="0"/>
              <a:ea typeface="+mn-ea"/>
              <a:cs typeface="Arial" pitchFamily="34" charset="0"/>
            </a:rPr>
            <a:t>Tips for baggage handling less than $10.00.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NOT paid on the travel voucher</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-Dues</a:t>
          </a:r>
        </a:p>
        <a:p>
          <a:pPr lvl="0"/>
          <a:r>
            <a:rPr lang="en-US" sz="1100">
              <a:solidFill>
                <a:schemeClr val="dk1"/>
              </a:solidFill>
              <a:latin typeface="Arial" pitchFamily="34" charset="0"/>
              <a:ea typeface="+mn-ea"/>
              <a:cs typeface="Arial" pitchFamily="34" charset="0"/>
            </a:rPr>
            <a:t>-Abstracts</a:t>
          </a:r>
        </a:p>
        <a:p>
          <a:pPr lvl="0"/>
          <a:r>
            <a:rPr lang="en-US" sz="1100">
              <a:solidFill>
                <a:schemeClr val="dk1"/>
              </a:solidFill>
              <a:latin typeface="Arial" pitchFamily="34" charset="0"/>
              <a:ea typeface="+mn-ea"/>
              <a:cs typeface="Arial" pitchFamily="34" charset="0"/>
            </a:rPr>
            <a:t>-Supplies/purchases to conduct business</a:t>
          </a:r>
        </a:p>
        <a:p>
          <a:pPr lvl="0"/>
          <a:r>
            <a:rPr lang="en-US" sz="1100">
              <a:solidFill>
                <a:schemeClr val="dk1"/>
              </a:solidFill>
              <a:latin typeface="Arial" pitchFamily="34" charset="0"/>
              <a:ea typeface="+mn-ea"/>
              <a:cs typeface="Arial" pitchFamily="34" charset="0"/>
            </a:rPr>
            <a:t>-Mailing </a:t>
          </a:r>
        </a:p>
        <a:p>
          <a:pPr lvl="0"/>
          <a:r>
            <a:rPr lang="en-US" sz="1100">
              <a:solidFill>
                <a:schemeClr val="dk1"/>
              </a:solidFill>
              <a:latin typeface="Arial" pitchFamily="34" charset="0"/>
              <a:ea typeface="+mn-ea"/>
              <a:cs typeface="Arial" pitchFamily="34" charset="0"/>
            </a:rPr>
            <a:t>-Personal Calls</a:t>
          </a:r>
        </a:p>
        <a:p>
          <a:pPr lvl="0"/>
          <a:r>
            <a:rPr lang="en-US" sz="1100">
              <a:solidFill>
                <a:schemeClr val="dk1"/>
              </a:solidFill>
              <a:latin typeface="Arial" pitchFamily="34" charset="0"/>
              <a:ea typeface="+mn-ea"/>
              <a:cs typeface="Arial" pitchFamily="34" charset="0"/>
            </a:rPr>
            <a:t>-ATM Fee</a:t>
          </a:r>
        </a:p>
        <a:p>
          <a:r>
            <a:rPr lang="en-US" sz="1100">
              <a:solidFill>
                <a:schemeClr val="dk1"/>
              </a:solidFill>
              <a:latin typeface="Arial" pitchFamily="34" charset="0"/>
              <a:ea typeface="+mn-ea"/>
              <a:cs typeface="Arial" pitchFamily="34" charset="0"/>
            </a:rPr>
            <a:t> </a:t>
          </a:r>
        </a:p>
        <a:p>
          <a:r>
            <a:rPr lang="en-US" sz="1100" b="1" u="sng">
              <a:solidFill>
                <a:srgbClr val="FF0000"/>
              </a:solidFill>
              <a:latin typeface="Arial" pitchFamily="34" charset="0"/>
              <a:ea typeface="+mn-ea"/>
              <a:cs typeface="Arial" pitchFamily="34" charset="0"/>
            </a:rPr>
            <a:t>Attach a waiver to explain any travel expenses as a result of out of the ordinary arrangements or deviation to policy</a:t>
          </a:r>
          <a:r>
            <a:rPr lang="en-US" sz="1100" b="1">
              <a:solidFill>
                <a:srgbClr val="FF0000"/>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TOTALS AND OTHER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Travel Voucher is signed by the employee and approved by the next level of supervision. No employee can approve his/her own travel. It is recommended that employees maintain for their own record copies of all receipts and approved travel forms. MAKE SURE REQUIRED RECEIPTS ARE ATTACHED. Small receipts should be taped down to a blank sheet of paper. Write your name, destination, and trip date on the paper in case it is separated and staple it to your voucher.</a:t>
          </a:r>
        </a:p>
        <a:p>
          <a:r>
            <a:rPr lang="en-US" sz="1100">
              <a:solidFill>
                <a:schemeClr val="dk1"/>
              </a:solidFill>
              <a:latin typeface="Arial" pitchFamily="34" charset="0"/>
              <a:ea typeface="+mn-ea"/>
              <a:cs typeface="Arial" pitchFamily="34" charset="0"/>
            </a:rPr>
            <a:t>All documentation and attached receipts should be forwarded to University Travel, 118 College Drive #5104.</a:t>
          </a:r>
        </a:p>
        <a:p>
          <a:r>
            <a:rPr lang="en-US" sz="1100">
              <a:solidFill>
                <a:schemeClr val="dk1"/>
              </a:solidFill>
              <a:latin typeface="Arial" pitchFamily="34" charset="0"/>
              <a:ea typeface="+mn-ea"/>
              <a:cs typeface="Arial" pitchFamily="34" charset="0"/>
            </a:rPr>
            <a:t>If an expense is not allowable or is not properly documented, it will be subtracted from the voucher.  If expenses are questionable an error sheet will be returned to the traveler for additional information.</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SIGNATURES</a:t>
          </a:r>
          <a:endParaRPr lang="en-US" sz="1100" b="1">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100">
              <a:solidFill>
                <a:schemeClr val="dk1"/>
              </a:solidFill>
              <a:latin typeface="Arial" pitchFamily="34" charset="0"/>
              <a:ea typeface="+mn-ea"/>
              <a:cs typeface="Arial" pitchFamily="34" charset="0"/>
            </a:rPr>
            <a:t> </a:t>
          </a:r>
        </a:p>
        <a:p>
          <a:pPr algn="ctr"/>
          <a:endParaRPr lang="en-US" sz="1200" b="1">
            <a:solidFill>
              <a:schemeClr val="dk1"/>
            </a:solidFill>
            <a:latin typeface="Arial" pitchFamily="34" charset="0"/>
            <a:ea typeface="+mn-ea"/>
            <a:cs typeface="Arial" pitchFamily="34" charset="0"/>
          </a:endParaRPr>
        </a:p>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The Penalty for presenting fraudulent claim is a fine of no more than $250.00; civil liability for the full amount received illegally, and, in addition, removal from office or position held by the person presenting such claim (Section 25-3-45, Mississippi Code 1972). </a:t>
          </a:r>
        </a:p>
        <a:p>
          <a:pPr algn="ctr"/>
          <a:r>
            <a:rPr lang="en-US" sz="1200" b="1">
              <a:solidFill>
                <a:schemeClr val="dk1"/>
              </a:solidFill>
              <a:latin typeface="Arial" pitchFamily="34" charset="0"/>
              <a:ea typeface="+mn-ea"/>
              <a:cs typeface="Arial" pitchFamily="34" charset="0"/>
            </a:rPr>
            <a:t>Visit our web site for Travel Policies and Procedures</a:t>
          </a:r>
        </a:p>
        <a:p>
          <a:pPr algn="ctr"/>
          <a:r>
            <a:rPr lang="en-US" sz="1200" b="1" u="sng">
              <a:solidFill>
                <a:schemeClr val="dk1"/>
              </a:solidFill>
              <a:latin typeface="Arial" pitchFamily="34" charset="0"/>
              <a:ea typeface="+mn-ea"/>
              <a:cs typeface="Arial" pitchFamily="34" charset="0"/>
              <a:hlinkClick xmlns:r="http://schemas.openxmlformats.org/officeDocument/2006/relationships" r:id=""/>
            </a:rPr>
            <a:t>https://www.usm.edu/procurement-contract-services/travel-policies-and-procedures</a:t>
          </a:r>
          <a:endParaRPr lang="en-US" sz="1200" b="1">
            <a:solidFill>
              <a:schemeClr val="dk1"/>
            </a:solidFill>
            <a:latin typeface="Arial" pitchFamily="34" charset="0"/>
            <a:ea typeface="+mn-ea"/>
            <a:cs typeface="Arial" pitchFamily="34" charset="0"/>
          </a:endParaRPr>
        </a:p>
        <a:p>
          <a:endParaRPr lang="en-US"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22</xdr:row>
      <xdr:rowOff>161926</xdr:rowOff>
    </xdr:from>
    <xdr:to>
      <xdr:col>2</xdr:col>
      <xdr:colOff>28575</xdr:colOff>
      <xdr:row>31</xdr:row>
      <xdr:rowOff>123825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09574" y="5800726"/>
          <a:ext cx="1752601" cy="16763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CHARTFIELD REQUIRED </a:t>
          </a:r>
        </a:p>
        <a:p>
          <a:endParaRPr lang="en-US" sz="1100" b="0"/>
        </a:p>
        <a:p>
          <a:r>
            <a:rPr lang="en-US" sz="1100" b="0"/>
            <a:t>A</a:t>
          </a:r>
          <a:r>
            <a:rPr lang="en-US" sz="1100" b="0" baseline="0"/>
            <a:t> CHARTFIELD TELLS WHAT FUNDS TO USE TO PAY FOR YOUR EXPENSES. </a:t>
          </a:r>
        </a:p>
        <a:p>
          <a:endParaRPr lang="en-US" sz="1100" b="0" u="sng" baseline="0"/>
        </a:p>
        <a:p>
          <a:r>
            <a:rPr lang="en-US" sz="1100" b="0" u="sng" baseline="0"/>
            <a:t>WITHOUT IT YOU CANNOT BE PAID AND YOUR PAPERWORK WILL BE RETURNED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twoCellAnchor editAs="oneCell">
    <xdr:from>
      <xdr:col>1</xdr:col>
      <xdr:colOff>28575</xdr:colOff>
      <xdr:row>6</xdr:row>
      <xdr:rowOff>66675</xdr:rowOff>
    </xdr:from>
    <xdr:to>
      <xdr:col>2</xdr:col>
      <xdr:colOff>371475</xdr:colOff>
      <xdr:row>10</xdr:row>
      <xdr:rowOff>9525</xdr:rowOff>
    </xdr:to>
    <xdr:pic>
      <xdr:nvPicPr>
        <xdr:cNvPr id="4" name="Picture 3" descr="univv123pc.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a:fillRect/>
        </a:stretch>
      </xdr:blipFill>
      <xdr:spPr>
        <a:xfrm>
          <a:off x="161925" y="5076825"/>
          <a:ext cx="952500"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The </a:t>
          </a:r>
          <a:r>
            <a:rPr lang="en-US" sz="1200">
              <a:solidFill>
                <a:srgbClr val="FF0000"/>
              </a:solidFill>
              <a:latin typeface="Arial" pitchFamily="34" charset="0"/>
              <a:ea typeface="+mn-ea"/>
              <a:cs typeface="Arial" pitchFamily="34" charset="0"/>
            </a:rPr>
            <a:t>Travel Coordinator’s signature is required before you will be allowed to charge the transaction to the</a:t>
          </a:r>
          <a:r>
            <a:rPr lang="en-US" sz="1200" baseline="0">
              <a:solidFill>
                <a:srgbClr val="FF0000"/>
              </a:solidFill>
              <a:latin typeface="Arial" pitchFamily="34" charset="0"/>
              <a:ea typeface="+mn-ea"/>
              <a:cs typeface="Arial" pitchFamily="34" charset="0"/>
            </a:rPr>
            <a:t> P</a:t>
          </a:r>
          <a:r>
            <a:rPr lang="en-US" sz="1200">
              <a:solidFill>
                <a:srgbClr val="FF0000"/>
              </a:solidFill>
              <a:latin typeface="Arial" pitchFamily="34" charset="0"/>
              <a:ea typeface="+mn-ea"/>
              <a:cs typeface="Arial" pitchFamily="34" charset="0"/>
            </a:rPr>
            <a:t>-Card. PTTs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Resolve.</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Resolve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Resolve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Resolve,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usm.edu/procurement/travel.html"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www.randmcnally.com/mileage-calculator.do"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randmcnally.com/mileage-calculator.do" TargetMode="External"/><Relationship Id="rId1" Type="http://schemas.openxmlformats.org/officeDocument/2006/relationships/hyperlink" Target="http://www.usm.edu/procurement/travelmeal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randmcnally.com/mileage-calculator.do"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B1:I32"/>
  <sheetViews>
    <sheetView showGridLines="0" showRowColHeaders="0" zoomScaleNormal="100" workbookViewId="0">
      <selection activeCell="B2" sqref="B2:E2"/>
    </sheetView>
  </sheetViews>
  <sheetFormatPr defaultColWidth="9.140625" defaultRowHeight="12.75" x14ac:dyDescent="0.2"/>
  <cols>
    <col min="1" max="1" width="6.28515625" style="6" customWidth="1"/>
    <col min="2" max="2" width="22.5703125" style="6" customWidth="1"/>
    <col min="3" max="3" width="4.7109375" style="6" customWidth="1"/>
    <col min="4" max="4" width="17.42578125" style="7" customWidth="1"/>
    <col min="5" max="5" width="43" style="6" customWidth="1"/>
    <col min="6" max="6" width="46.7109375" style="6" customWidth="1"/>
    <col min="7" max="8" width="9.140625" style="6"/>
    <col min="9" max="9" width="8.85546875" customWidth="1"/>
    <col min="10" max="16384" width="9.140625" style="6"/>
  </cols>
  <sheetData>
    <row r="1" spans="2:9" ht="18" x14ac:dyDescent="0.25">
      <c r="B1" s="510" t="s">
        <v>49</v>
      </c>
      <c r="C1" s="511"/>
      <c r="D1" s="511"/>
      <c r="E1" s="511"/>
    </row>
    <row r="2" spans="2:9" ht="36" customHeight="1" x14ac:dyDescent="0.2">
      <c r="B2" s="515" t="s">
        <v>401</v>
      </c>
      <c r="C2" s="515"/>
      <c r="D2" s="515"/>
      <c r="E2" s="515"/>
    </row>
    <row r="3" spans="2:9" ht="37.5" customHeight="1" thickBot="1" x14ac:dyDescent="0.25">
      <c r="B3" s="512" t="s">
        <v>272</v>
      </c>
      <c r="C3" s="512"/>
      <c r="D3" s="512"/>
      <c r="E3" s="512"/>
      <c r="I3" s="6"/>
    </row>
    <row r="4" spans="2:9" ht="33.75" customHeight="1" thickBot="1" x14ac:dyDescent="0.25">
      <c r="B4" s="519" t="s">
        <v>364</v>
      </c>
      <c r="C4" s="520"/>
      <c r="D4" s="520"/>
      <c r="E4" s="521"/>
      <c r="I4" s="6"/>
    </row>
    <row r="5" spans="2:9" ht="37.5" customHeight="1" thickBot="1" x14ac:dyDescent="0.25">
      <c r="B5" s="522" t="s">
        <v>130</v>
      </c>
      <c r="C5" s="523"/>
      <c r="D5" s="523"/>
      <c r="E5" s="524"/>
      <c r="I5" s="6"/>
    </row>
    <row r="6" spans="2:9" ht="13.5" thickBot="1" x14ac:dyDescent="0.25">
      <c r="B6" s="59"/>
      <c r="C6" s="59"/>
      <c r="D6" s="59"/>
      <c r="E6" s="59"/>
      <c r="I6" s="6"/>
    </row>
    <row r="7" spans="2:9" x14ac:dyDescent="0.2">
      <c r="B7" s="516" t="s">
        <v>87</v>
      </c>
      <c r="C7" s="517"/>
      <c r="D7" s="517"/>
      <c r="E7" s="518"/>
      <c r="F7" s="11"/>
      <c r="I7" s="6"/>
    </row>
    <row r="8" spans="2:9" ht="15" x14ac:dyDescent="0.25">
      <c r="B8" s="280" t="s">
        <v>267</v>
      </c>
      <c r="C8" s="495" t="s">
        <v>278</v>
      </c>
      <c r="D8" s="495"/>
      <c r="E8" s="496"/>
      <c r="I8" s="6"/>
    </row>
    <row r="9" spans="2:9" ht="15" x14ac:dyDescent="0.25">
      <c r="B9" s="280" t="s">
        <v>268</v>
      </c>
      <c r="C9" s="495" t="s">
        <v>269</v>
      </c>
      <c r="D9" s="495"/>
      <c r="E9" s="496"/>
      <c r="I9" s="6"/>
    </row>
    <row r="10" spans="2:9" ht="15" x14ac:dyDescent="0.25">
      <c r="B10" s="281" t="s">
        <v>71</v>
      </c>
      <c r="C10" s="513" t="s">
        <v>99</v>
      </c>
      <c r="D10" s="513"/>
      <c r="E10" s="514"/>
      <c r="I10" s="6"/>
    </row>
    <row r="11" spans="2:9" ht="15" x14ac:dyDescent="0.25">
      <c r="B11" s="281" t="s">
        <v>1</v>
      </c>
      <c r="C11" s="495" t="s">
        <v>174</v>
      </c>
      <c r="D11" s="495"/>
      <c r="E11" s="496"/>
      <c r="I11" s="6"/>
    </row>
    <row r="12" spans="2:9" ht="15" x14ac:dyDescent="0.25">
      <c r="B12" s="282" t="s">
        <v>271</v>
      </c>
      <c r="C12" s="513" t="s">
        <v>73</v>
      </c>
      <c r="D12" s="513"/>
      <c r="E12" s="514"/>
      <c r="I12" s="6"/>
    </row>
    <row r="13" spans="2:9" ht="15" x14ac:dyDescent="0.25">
      <c r="B13" s="282" t="s">
        <v>270</v>
      </c>
      <c r="C13" s="495" t="s">
        <v>276</v>
      </c>
      <c r="D13" s="495"/>
      <c r="E13" s="496"/>
      <c r="I13" s="6"/>
    </row>
    <row r="14" spans="2:9" ht="15" x14ac:dyDescent="0.25">
      <c r="B14" s="279" t="s">
        <v>74</v>
      </c>
      <c r="C14" s="495" t="s">
        <v>75</v>
      </c>
      <c r="D14" s="495"/>
      <c r="E14" s="496"/>
      <c r="I14" s="6"/>
    </row>
    <row r="15" spans="2:9" ht="15" x14ac:dyDescent="0.25">
      <c r="B15" s="283" t="s">
        <v>76</v>
      </c>
      <c r="C15" s="495" t="s">
        <v>277</v>
      </c>
      <c r="D15" s="495"/>
      <c r="E15" s="496"/>
      <c r="I15" s="6"/>
    </row>
    <row r="16" spans="2:9" ht="15" x14ac:dyDescent="0.25">
      <c r="B16" s="284" t="s">
        <v>128</v>
      </c>
      <c r="C16" s="495" t="s">
        <v>129</v>
      </c>
      <c r="D16" s="495"/>
      <c r="E16" s="496"/>
      <c r="I16" s="6"/>
    </row>
    <row r="17" spans="2:9" ht="15" thickBot="1" x14ac:dyDescent="0.25">
      <c r="B17" s="285" t="s">
        <v>274</v>
      </c>
      <c r="C17" s="506" t="s">
        <v>275</v>
      </c>
      <c r="D17" s="506"/>
      <c r="E17" s="507"/>
      <c r="I17" s="6"/>
    </row>
    <row r="19" spans="2:9" x14ac:dyDescent="0.2">
      <c r="B19" s="497" t="s">
        <v>273</v>
      </c>
      <c r="C19" s="498"/>
      <c r="D19" s="498"/>
      <c r="E19" s="499"/>
      <c r="I19" s="6"/>
    </row>
    <row r="20" spans="2:9" x14ac:dyDescent="0.2">
      <c r="B20" s="500"/>
      <c r="C20" s="501"/>
      <c r="D20" s="501"/>
      <c r="E20" s="502"/>
      <c r="I20" s="6"/>
    </row>
    <row r="21" spans="2:9" x14ac:dyDescent="0.2">
      <c r="B21" s="500"/>
      <c r="C21" s="501"/>
      <c r="D21" s="501"/>
      <c r="E21" s="502"/>
      <c r="I21" s="6"/>
    </row>
    <row r="22" spans="2:9" x14ac:dyDescent="0.2">
      <c r="B22" s="500"/>
      <c r="C22" s="501"/>
      <c r="D22" s="501"/>
      <c r="E22" s="502"/>
      <c r="I22" s="6"/>
    </row>
    <row r="23" spans="2:9" x14ac:dyDescent="0.2">
      <c r="B23" s="503"/>
      <c r="C23" s="504"/>
      <c r="D23" s="504"/>
      <c r="E23" s="505"/>
      <c r="I23" s="6"/>
    </row>
    <row r="24" spans="2:9" ht="15.75" customHeight="1" x14ac:dyDescent="0.25">
      <c r="B24" s="28" t="s">
        <v>100</v>
      </c>
      <c r="C24" s="29"/>
      <c r="D24" s="30"/>
      <c r="E24" s="29"/>
      <c r="I24" s="6"/>
    </row>
    <row r="26" spans="2:9" ht="20.25" x14ac:dyDescent="0.3">
      <c r="B26" s="508" t="s">
        <v>34</v>
      </c>
      <c r="C26" s="509"/>
      <c r="D26" s="509"/>
      <c r="E26" s="509"/>
    </row>
    <row r="27" spans="2:9" x14ac:dyDescent="0.2">
      <c r="B27" s="145"/>
      <c r="C27" s="145"/>
      <c r="D27" s="145"/>
      <c r="E27" s="145"/>
    </row>
    <row r="28" spans="2:9" x14ac:dyDescent="0.2">
      <c r="B28" s="494" t="s">
        <v>19</v>
      </c>
      <c r="C28" s="494"/>
      <c r="D28" s="494"/>
      <c r="E28" s="494"/>
    </row>
    <row r="29" spans="2:9" x14ac:dyDescent="0.2">
      <c r="B29" s="494"/>
      <c r="C29" s="494"/>
      <c r="D29" s="494"/>
      <c r="E29" s="494"/>
    </row>
    <row r="30" spans="2:9" x14ac:dyDescent="0.2">
      <c r="B30" s="145"/>
      <c r="C30" s="145"/>
      <c r="D30" s="145"/>
      <c r="E30" s="145"/>
    </row>
    <row r="31" spans="2:9" x14ac:dyDescent="0.2">
      <c r="B31" s="145"/>
      <c r="C31" s="145"/>
      <c r="D31" s="145"/>
      <c r="E31" s="145"/>
    </row>
    <row r="32" spans="2:9" x14ac:dyDescent="0.2">
      <c r="B32" s="145"/>
      <c r="C32" s="145"/>
      <c r="D32" s="145"/>
      <c r="E32" s="145"/>
    </row>
  </sheetData>
  <sheetProtection algorithmName="SHA-512" hashValue="/wF4BPq4mRcCtehrxQVlZlqmStAMn5YR3XuasnpMN6ruo6ikG/M3jfOVVJRb7m7uSeTKNu/7Bo1Zr+kq4S9JpA==" saltValue="jN7BTN9AKxKzpnImiYko5w==" spinCount="100000" sheet="1" objects="1" scenarios="1"/>
  <mergeCells count="19">
    <mergeCell ref="B1:E1"/>
    <mergeCell ref="B3:E3"/>
    <mergeCell ref="C12:E12"/>
    <mergeCell ref="B2:E2"/>
    <mergeCell ref="B7:E7"/>
    <mergeCell ref="C8:E8"/>
    <mergeCell ref="B4:E4"/>
    <mergeCell ref="B5:E5"/>
    <mergeCell ref="C10:E10"/>
    <mergeCell ref="C9:E9"/>
    <mergeCell ref="B28:E29"/>
    <mergeCell ref="C13:E13"/>
    <mergeCell ref="C14:E14"/>
    <mergeCell ref="C16:E16"/>
    <mergeCell ref="C11:E11"/>
    <mergeCell ref="B19:E23"/>
    <mergeCell ref="C15:E15"/>
    <mergeCell ref="C17:E17"/>
    <mergeCell ref="B26:E26"/>
  </mergeCells>
  <phoneticPr fontId="0" type="noConversion"/>
  <hyperlinks>
    <hyperlink ref="B26" r:id="rId1" xr:uid="{00000000-0004-0000-0000-000000000000}"/>
  </hyperlinks>
  <pageMargins left="0.75" right="0.75" top="1" bottom="1" header="0.5" footer="0.5"/>
  <pageSetup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219"/>
  <sheetViews>
    <sheetView showGridLines="0" showRowColHeaders="0" showZeros="0" topLeftCell="A4" zoomScale="80" zoomScaleNormal="80" workbookViewId="0">
      <selection activeCell="H25" sqref="H25:M25"/>
    </sheetView>
  </sheetViews>
  <sheetFormatPr defaultColWidth="9.140625" defaultRowHeight="12.75" x14ac:dyDescent="0.2"/>
  <cols>
    <col min="1" max="1" width="3.7109375" style="47" customWidth="1"/>
    <col min="2" max="2" width="12.42578125" style="47" customWidth="1"/>
    <col min="3" max="3" width="11.42578125" style="47" customWidth="1"/>
    <col min="4" max="4" width="11.5703125" style="47" customWidth="1"/>
    <col min="5" max="5" width="8.7109375" style="47" hidden="1" customWidth="1"/>
    <col min="6" max="6" width="14.28515625" style="47" customWidth="1"/>
    <col min="7" max="7" width="10" style="47" customWidth="1"/>
    <col min="8" max="8" width="9.7109375" style="47" customWidth="1"/>
    <col min="9" max="9" width="16.7109375" style="47" customWidth="1"/>
    <col min="10" max="10" width="10.42578125" style="47" customWidth="1"/>
    <col min="11" max="11" width="3.140625" style="47" customWidth="1"/>
    <col min="12" max="12" width="16.5703125" style="47" customWidth="1"/>
    <col min="13" max="13" width="25.42578125" style="47" customWidth="1"/>
    <col min="14" max="14" width="9.140625" style="46"/>
    <col min="15" max="16384" width="9.140625" style="47"/>
  </cols>
  <sheetData>
    <row r="1" spans="2:14" x14ac:dyDescent="0.2">
      <c r="B1" s="1124" t="s">
        <v>432</v>
      </c>
      <c r="C1" s="1125"/>
      <c r="D1" s="1125"/>
      <c r="E1" s="1125"/>
      <c r="F1" s="1125"/>
      <c r="G1" s="1125"/>
      <c r="H1" s="1125"/>
      <c r="I1" s="1125"/>
      <c r="J1" s="1125"/>
      <c r="K1" s="1125"/>
      <c r="L1" s="1125"/>
      <c r="M1" s="1126"/>
    </row>
    <row r="2" spans="2:14" ht="28.5" customHeight="1" thickBot="1" x14ac:dyDescent="0.25">
      <c r="B2" s="1127"/>
      <c r="C2" s="1128"/>
      <c r="D2" s="1128"/>
      <c r="E2" s="1128"/>
      <c r="F2" s="1128"/>
      <c r="G2" s="1128"/>
      <c r="H2" s="1128"/>
      <c r="I2" s="1128"/>
      <c r="J2" s="1128"/>
      <c r="K2" s="1128"/>
      <c r="L2" s="1128"/>
      <c r="M2" s="1129"/>
    </row>
    <row r="3" spans="2:14" ht="13.5" thickBot="1" x14ac:dyDescent="0.25"/>
    <row r="4" spans="2:14" x14ac:dyDescent="0.2">
      <c r="B4" s="1167" t="s">
        <v>170</v>
      </c>
      <c r="C4" s="1168"/>
      <c r="D4" s="1168"/>
      <c r="E4" s="1168"/>
      <c r="F4" s="1168"/>
      <c r="G4" s="1168"/>
      <c r="H4" s="1168"/>
      <c r="I4" s="1168"/>
      <c r="J4" s="1168"/>
      <c r="K4" s="1168"/>
      <c r="L4" s="1168"/>
      <c r="M4" s="1169"/>
    </row>
    <row r="5" spans="2:14" x14ac:dyDescent="0.2">
      <c r="B5" s="1170"/>
      <c r="C5" s="1171"/>
      <c r="D5" s="1171"/>
      <c r="E5" s="1171"/>
      <c r="F5" s="1171"/>
      <c r="G5" s="1171"/>
      <c r="H5" s="1171"/>
      <c r="I5" s="1171"/>
      <c r="J5" s="1171"/>
      <c r="K5" s="1171"/>
      <c r="L5" s="1171"/>
      <c r="M5" s="1172"/>
    </row>
    <row r="6" spans="2:14" ht="13.5" thickBot="1" x14ac:dyDescent="0.25">
      <c r="B6" s="1173"/>
      <c r="C6" s="1174"/>
      <c r="D6" s="1174"/>
      <c r="E6" s="1174"/>
      <c r="F6" s="1174"/>
      <c r="G6" s="1174"/>
      <c r="H6" s="1174"/>
      <c r="I6" s="1174"/>
      <c r="J6" s="1174"/>
      <c r="K6" s="1174"/>
      <c r="L6" s="1174"/>
      <c r="M6" s="1175"/>
    </row>
    <row r="7" spans="2:14" s="48" customFormat="1" ht="21" thickBot="1" x14ac:dyDescent="0.35">
      <c r="B7" s="1040" t="s">
        <v>34</v>
      </c>
      <c r="C7" s="1041"/>
      <c r="D7" s="1041"/>
      <c r="E7" s="1041"/>
      <c r="F7" s="1041"/>
      <c r="G7" s="1041"/>
      <c r="H7" s="1041"/>
      <c r="I7" s="1041"/>
      <c r="J7" s="1041"/>
      <c r="K7" s="1041"/>
      <c r="L7" s="1041"/>
      <c r="M7" s="1041"/>
      <c r="N7" s="49"/>
    </row>
    <row r="8" spans="2:14" s="48" customFormat="1" ht="190.5" customHeight="1" thickBot="1" x14ac:dyDescent="0.25">
      <c r="B8" s="1037" t="s">
        <v>265</v>
      </c>
      <c r="C8" s="1038"/>
      <c r="D8" s="1038"/>
      <c r="E8" s="1038"/>
      <c r="F8" s="1038"/>
      <c r="G8" s="1038"/>
      <c r="H8" s="1038"/>
      <c r="I8" s="1038"/>
      <c r="J8" s="1038"/>
      <c r="K8" s="1038"/>
      <c r="L8" s="1038"/>
      <c r="M8" s="1039"/>
      <c r="N8" s="49"/>
    </row>
    <row r="9" spans="2:14" s="43" customFormat="1" ht="25.5" x14ac:dyDescent="0.35">
      <c r="B9" s="1055" t="s">
        <v>431</v>
      </c>
      <c r="C9" s="1055"/>
      <c r="D9" s="1055"/>
      <c r="E9" s="1055"/>
      <c r="F9" s="1055"/>
      <c r="G9" s="1055"/>
      <c r="H9" s="1055"/>
      <c r="I9" s="1055"/>
      <c r="J9" s="1055"/>
      <c r="K9" s="1055"/>
      <c r="L9" s="1055"/>
      <c r="M9" s="1055"/>
      <c r="N9" s="42"/>
    </row>
    <row r="10" spans="2:14" s="45" customFormat="1" ht="25.5" x14ac:dyDescent="0.35">
      <c r="B10" s="1055" t="s">
        <v>51</v>
      </c>
      <c r="C10" s="1055"/>
      <c r="D10" s="1055"/>
      <c r="E10" s="1055"/>
      <c r="F10" s="1055"/>
      <c r="G10" s="1055"/>
      <c r="H10" s="1055"/>
      <c r="I10" s="1055"/>
      <c r="J10" s="1055"/>
      <c r="K10" s="1055"/>
      <c r="L10" s="1055"/>
      <c r="M10" s="1055"/>
      <c r="N10" s="44"/>
    </row>
    <row r="11" spans="2:14" s="45" customFormat="1" ht="15.75" x14ac:dyDescent="0.25">
      <c r="B11" s="1177" t="s">
        <v>131</v>
      </c>
      <c r="C11" s="1178"/>
      <c r="D11" s="1178"/>
      <c r="E11" s="1178"/>
      <c r="F11" s="1178"/>
      <c r="G11" s="1178"/>
      <c r="H11" s="1178"/>
      <c r="I11" s="1178"/>
      <c r="J11" s="1178"/>
      <c r="K11" s="1178"/>
      <c r="L11" s="1178"/>
      <c r="M11" s="1178"/>
      <c r="N11" s="44"/>
    </row>
    <row r="12" spans="2:14" ht="14.25" customHeight="1" thickBot="1" x14ac:dyDescent="0.25">
      <c r="B12" s="1137"/>
      <c r="C12" s="1137"/>
      <c r="D12" s="1138"/>
      <c r="E12" s="1138"/>
      <c r="F12" s="1138"/>
      <c r="G12" s="1138"/>
      <c r="H12" s="60"/>
      <c r="I12" s="71"/>
      <c r="J12" s="60"/>
      <c r="K12" s="60"/>
      <c r="L12" s="60"/>
      <c r="M12" s="60"/>
    </row>
    <row r="13" spans="2:14" ht="24" customHeight="1" thickBot="1" x14ac:dyDescent="0.3">
      <c r="B13" s="1179" t="s">
        <v>122</v>
      </c>
      <c r="C13" s="1180"/>
      <c r="D13" s="1049"/>
      <c r="E13" s="1050"/>
      <c r="F13" s="1050"/>
      <c r="G13" s="1050"/>
      <c r="H13" s="1051"/>
      <c r="I13" s="71"/>
      <c r="J13" s="1057" t="s">
        <v>195</v>
      </c>
      <c r="K13" s="1058"/>
      <c r="L13" s="1141">
        <f ca="1">TODAY()</f>
        <v>44743</v>
      </c>
      <c r="M13" s="1142"/>
    </row>
    <row r="14" spans="2:14" ht="18" customHeight="1" thickBot="1" x14ac:dyDescent="0.25">
      <c r="B14" s="297"/>
      <c r="C14" s="297"/>
      <c r="D14" s="76"/>
      <c r="E14" s="76"/>
      <c r="F14" s="76"/>
      <c r="G14" s="76"/>
      <c r="H14" s="77"/>
      <c r="I14" s="71"/>
      <c r="J14" s="74"/>
      <c r="K14" s="75"/>
      <c r="L14" s="72"/>
      <c r="M14" s="73"/>
    </row>
    <row r="15" spans="2:14" ht="18" customHeight="1" x14ac:dyDescent="0.2">
      <c r="B15" s="1042" t="s">
        <v>125</v>
      </c>
      <c r="C15" s="1043"/>
      <c r="D15" s="1159"/>
      <c r="E15" s="1160"/>
      <c r="F15" s="1160"/>
      <c r="G15" s="1160"/>
      <c r="H15" s="1161"/>
      <c r="I15" s="1056"/>
      <c r="J15" s="1065" t="s">
        <v>124</v>
      </c>
      <c r="K15" s="1066"/>
      <c r="L15" s="1059" t="str">
        <f>'START HERE'!E22</f>
        <v>Admissions</v>
      </c>
      <c r="M15" s="1060"/>
    </row>
    <row r="16" spans="2:14" ht="27.75" customHeight="1" thickBot="1" x14ac:dyDescent="0.25">
      <c r="B16" s="1044"/>
      <c r="C16" s="1045"/>
      <c r="D16" s="1162"/>
      <c r="E16" s="1163"/>
      <c r="F16" s="1163"/>
      <c r="G16" s="1163"/>
      <c r="H16" s="1164"/>
      <c r="I16" s="1056"/>
      <c r="J16" s="1067"/>
      <c r="K16" s="1068"/>
      <c r="L16" s="1061"/>
      <c r="M16" s="1062"/>
    </row>
    <row r="17" spans="2:17" ht="18" customHeight="1" thickBot="1" x14ac:dyDescent="0.25">
      <c r="B17" s="1052" t="s">
        <v>123</v>
      </c>
      <c r="C17" s="1053"/>
      <c r="D17" s="1053"/>
      <c r="E17" s="1053"/>
      <c r="F17" s="1053"/>
      <c r="G17" s="1053"/>
      <c r="H17" s="1054"/>
      <c r="I17" s="1192"/>
      <c r="J17" s="1069"/>
      <c r="K17" s="1070"/>
      <c r="L17" s="1063"/>
      <c r="M17" s="1064"/>
    </row>
    <row r="18" spans="2:17" ht="18" customHeight="1" thickBot="1" x14ac:dyDescent="0.25">
      <c r="B18" s="1186" t="s">
        <v>121</v>
      </c>
      <c r="C18" s="1043"/>
      <c r="D18" s="1183"/>
      <c r="E18" s="1184"/>
      <c r="F18" s="1184"/>
      <c r="G18" s="1184"/>
      <c r="H18" s="1185"/>
      <c r="I18" s="1192"/>
      <c r="J18" s="1143" t="s">
        <v>132</v>
      </c>
      <c r="K18" s="1144"/>
      <c r="L18" s="1190">
        <f>'START HERE'!E21</f>
        <v>5166</v>
      </c>
      <c r="M18" s="1191"/>
    </row>
    <row r="19" spans="2:17" ht="24" customHeight="1" thickBot="1" x14ac:dyDescent="0.25">
      <c r="B19" s="1187"/>
      <c r="C19" s="1188"/>
      <c r="D19" s="1145"/>
      <c r="E19" s="1146"/>
      <c r="F19" s="1146"/>
      <c r="G19" s="1146"/>
      <c r="H19" s="1147"/>
      <c r="I19" s="49"/>
      <c r="J19" s="1046" t="s">
        <v>127</v>
      </c>
      <c r="K19" s="1047"/>
      <c r="L19" s="1047"/>
      <c r="M19" s="1048"/>
    </row>
    <row r="20" spans="2:17" ht="24" customHeight="1" thickBot="1" x14ac:dyDescent="0.3">
      <c r="B20" s="1189"/>
      <c r="C20" s="1045"/>
      <c r="D20" s="1145"/>
      <c r="E20" s="1146"/>
      <c r="F20" s="1146"/>
      <c r="G20" s="1146"/>
      <c r="H20" s="1147"/>
      <c r="I20" s="49"/>
      <c r="J20" s="1131" t="s">
        <v>126</v>
      </c>
      <c r="K20" s="1132"/>
      <c r="L20" s="1098">
        <f>'START HERE'!E34</f>
        <v>0</v>
      </c>
      <c r="M20" s="1099"/>
    </row>
    <row r="21" spans="2:17" ht="24" customHeight="1" thickBot="1" x14ac:dyDescent="0.3">
      <c r="B21" s="1139" t="s">
        <v>133</v>
      </c>
      <c r="C21" s="1140"/>
      <c r="D21" s="1134" t="s">
        <v>19</v>
      </c>
      <c r="E21" s="1135"/>
      <c r="F21" s="1135"/>
      <c r="G21" s="1135"/>
      <c r="H21" s="1136"/>
      <c r="I21" s="49"/>
      <c r="J21" s="1131" t="s">
        <v>135</v>
      </c>
      <c r="K21" s="1132"/>
      <c r="L21" s="1098" t="str">
        <f>'START HERE'!E35</f>
        <v xml:space="preserve"> </v>
      </c>
      <c r="M21" s="1099"/>
    </row>
    <row r="22" spans="2:17" s="48" customFormat="1" ht="24" customHeight="1" thickBot="1" x14ac:dyDescent="0.3">
      <c r="B22" s="1139" t="s">
        <v>134</v>
      </c>
      <c r="C22" s="1140"/>
      <c r="D22" s="1134" t="s">
        <v>19</v>
      </c>
      <c r="E22" s="1135"/>
      <c r="F22" s="1135"/>
      <c r="G22" s="1135"/>
      <c r="H22" s="1136"/>
      <c r="I22" s="49"/>
      <c r="J22" s="1131" t="s">
        <v>136</v>
      </c>
      <c r="K22" s="1132"/>
      <c r="L22" s="1098">
        <f>'START HERE'!E36</f>
        <v>0</v>
      </c>
      <c r="M22" s="1099"/>
      <c r="N22" s="49"/>
    </row>
    <row r="23" spans="2:17" s="48" customFormat="1" ht="24" customHeight="1" thickBot="1" x14ac:dyDescent="0.25">
      <c r="B23" s="1181" t="s">
        <v>138</v>
      </c>
      <c r="C23" s="1182"/>
      <c r="D23" s="1148" t="s">
        <v>19</v>
      </c>
      <c r="E23" s="1149"/>
      <c r="F23" s="1149"/>
      <c r="G23" s="1149"/>
      <c r="H23" s="1150"/>
      <c r="I23" s="49"/>
      <c r="J23" s="1151" t="s">
        <v>146</v>
      </c>
      <c r="K23" s="1152"/>
      <c r="L23" s="1120" t="s">
        <v>196</v>
      </c>
      <c r="M23" s="1121"/>
      <c r="N23" s="49"/>
    </row>
    <row r="24" spans="2:17" s="48" customFormat="1" ht="13.5" thickBot="1" x14ac:dyDescent="0.25">
      <c r="B24" s="40"/>
      <c r="C24" s="40"/>
      <c r="D24" s="70"/>
      <c r="E24" s="70"/>
      <c r="F24" s="70"/>
      <c r="G24" s="70"/>
      <c r="I24" s="49"/>
      <c r="J24" s="1153"/>
      <c r="K24" s="1154"/>
      <c r="L24" s="1122"/>
      <c r="M24" s="1123"/>
      <c r="N24" s="49"/>
    </row>
    <row r="25" spans="2:17" s="48" customFormat="1" ht="23.25" customHeight="1" x14ac:dyDescent="0.35">
      <c r="B25" s="1133" t="s">
        <v>139</v>
      </c>
      <c r="C25" s="1133"/>
      <c r="D25" s="1133"/>
      <c r="E25" s="1165">
        <f ca="1">L13+28</f>
        <v>44771</v>
      </c>
      <c r="F25" s="1165"/>
      <c r="G25" s="1165"/>
      <c r="H25" s="1130" t="s">
        <v>433</v>
      </c>
      <c r="I25" s="1130"/>
      <c r="J25" s="1130"/>
      <c r="K25" s="1130"/>
      <c r="L25" s="1130"/>
      <c r="M25" s="1130"/>
      <c r="N25" s="49"/>
    </row>
    <row r="26" spans="2:17" s="48" customFormat="1" ht="15.75" customHeight="1" x14ac:dyDescent="0.25">
      <c r="B26" s="1130" t="s">
        <v>140</v>
      </c>
      <c r="C26" s="1130"/>
      <c r="D26" s="1130"/>
      <c r="E26" s="1130"/>
      <c r="F26" s="1130"/>
      <c r="G26" s="1130"/>
      <c r="H26" s="1130"/>
      <c r="I26" s="1130"/>
      <c r="J26" s="1130"/>
      <c r="K26" s="1130"/>
      <c r="L26" s="1130"/>
      <c r="M26" s="1130"/>
      <c r="N26" s="49"/>
    </row>
    <row r="27" spans="2:17" s="51" customFormat="1" ht="15.75" customHeight="1" x14ac:dyDescent="0.25">
      <c r="B27" s="92"/>
      <c r="C27" s="92"/>
      <c r="D27" s="92"/>
      <c r="E27" s="92"/>
      <c r="F27" s="92"/>
      <c r="G27" s="93"/>
      <c r="H27" s="94"/>
      <c r="I27" s="94"/>
      <c r="J27" s="94"/>
      <c r="K27" s="94"/>
      <c r="L27" s="94"/>
      <c r="M27" s="94"/>
      <c r="N27" s="50"/>
    </row>
    <row r="28" spans="2:17" s="51" customFormat="1" ht="14.25" customHeight="1" x14ac:dyDescent="0.25">
      <c r="B28" s="1176" t="s">
        <v>285</v>
      </c>
      <c r="C28" s="1176"/>
      <c r="D28" s="1176"/>
      <c r="E28" s="1176"/>
      <c r="F28" s="1176"/>
      <c r="G28" s="1176"/>
      <c r="H28" s="1176"/>
      <c r="I28" s="1176"/>
      <c r="J28" s="1176"/>
      <c r="K28" s="1176"/>
      <c r="L28" s="1176"/>
      <c r="M28" s="1176"/>
      <c r="N28" s="50"/>
    </row>
    <row r="29" spans="2:17" s="51" customFormat="1" ht="14.25" customHeight="1" x14ac:dyDescent="0.2">
      <c r="B29" s="39"/>
      <c r="C29" s="39"/>
      <c r="D29" s="39"/>
      <c r="E29" s="39"/>
      <c r="F29" s="39"/>
      <c r="G29" s="39"/>
      <c r="H29" s="39"/>
      <c r="I29" s="52"/>
      <c r="J29" s="46"/>
      <c r="K29" s="46"/>
      <c r="L29" s="47"/>
      <c r="M29" s="47"/>
      <c r="N29" s="50"/>
    </row>
    <row r="30" spans="2:17" x14ac:dyDescent="0.2">
      <c r="B30" s="1114" t="s">
        <v>185</v>
      </c>
      <c r="C30" s="1115"/>
      <c r="D30" s="1115"/>
      <c r="E30" s="1115"/>
      <c r="F30" s="1115"/>
      <c r="G30" s="1115"/>
      <c r="H30" s="1115"/>
      <c r="I30" s="1115"/>
      <c r="J30" s="1115"/>
      <c r="K30" s="1115"/>
      <c r="L30" s="1116"/>
      <c r="M30" s="62" t="s">
        <v>118</v>
      </c>
      <c r="O30" s="175"/>
      <c r="P30" s="175"/>
      <c r="Q30" s="175"/>
    </row>
    <row r="31" spans="2:17" s="60" customFormat="1" ht="15.75" x14ac:dyDescent="0.25">
      <c r="B31" s="38">
        <v>1</v>
      </c>
      <c r="C31" s="1117"/>
      <c r="D31" s="1118"/>
      <c r="E31" s="1118"/>
      <c r="F31" s="1118"/>
      <c r="G31" s="1118"/>
      <c r="H31" s="1118"/>
      <c r="I31" s="1118"/>
      <c r="J31" s="1118"/>
      <c r="K31" s="1118"/>
      <c r="L31" s="1119"/>
      <c r="M31" s="41">
        <v>0</v>
      </c>
      <c r="N31" s="61"/>
      <c r="O31" s="175"/>
      <c r="P31" s="175"/>
      <c r="Q31" s="175"/>
    </row>
    <row r="32" spans="2:17" s="45" customFormat="1" ht="15.75" x14ac:dyDescent="0.25">
      <c r="B32" s="38">
        <v>2</v>
      </c>
      <c r="C32" s="1117"/>
      <c r="D32" s="1118"/>
      <c r="E32" s="1118"/>
      <c r="F32" s="1118"/>
      <c r="G32" s="1118"/>
      <c r="H32" s="1118"/>
      <c r="I32" s="1118"/>
      <c r="J32" s="1118"/>
      <c r="K32" s="1118"/>
      <c r="L32" s="1119"/>
      <c r="M32" s="41">
        <v>0</v>
      </c>
      <c r="N32" s="44"/>
      <c r="O32" s="175"/>
      <c r="P32" s="175"/>
      <c r="Q32" s="175"/>
    </row>
    <row r="33" spans="1:25" s="45" customFormat="1" ht="15.75" customHeight="1" x14ac:dyDescent="0.25">
      <c r="B33" s="38">
        <v>3</v>
      </c>
      <c r="C33" s="1117"/>
      <c r="D33" s="1118"/>
      <c r="E33" s="1118"/>
      <c r="F33" s="1118"/>
      <c r="G33" s="1118"/>
      <c r="H33" s="1118"/>
      <c r="I33" s="1118"/>
      <c r="J33" s="1118"/>
      <c r="K33" s="1118"/>
      <c r="L33" s="1119"/>
      <c r="M33" s="41">
        <v>0</v>
      </c>
      <c r="N33" s="44"/>
      <c r="O33" s="175"/>
      <c r="P33" s="175"/>
      <c r="Q33" s="175"/>
    </row>
    <row r="34" spans="1:25" s="45" customFormat="1" ht="15.75" x14ac:dyDescent="0.25">
      <c r="B34" s="38">
        <v>4</v>
      </c>
      <c r="C34" s="1117"/>
      <c r="D34" s="1118"/>
      <c r="E34" s="1118"/>
      <c r="F34" s="1118"/>
      <c r="G34" s="1118"/>
      <c r="H34" s="1118"/>
      <c r="I34" s="1118"/>
      <c r="J34" s="1118"/>
      <c r="K34" s="1118"/>
      <c r="L34" s="1119"/>
      <c r="M34" s="41">
        <v>0</v>
      </c>
      <c r="N34" s="44"/>
      <c r="O34" s="175"/>
      <c r="P34" s="175"/>
      <c r="Q34" s="175"/>
    </row>
    <row r="35" spans="1:25" s="45" customFormat="1" ht="15.75" x14ac:dyDescent="0.25">
      <c r="B35" s="38">
        <v>5</v>
      </c>
      <c r="C35" s="1117"/>
      <c r="D35" s="1118"/>
      <c r="E35" s="1118"/>
      <c r="F35" s="1118"/>
      <c r="G35" s="1118"/>
      <c r="H35" s="1118"/>
      <c r="I35" s="1118"/>
      <c r="J35" s="1118"/>
      <c r="K35" s="1118"/>
      <c r="L35" s="1119"/>
      <c r="M35" s="41">
        <v>0</v>
      </c>
      <c r="N35" s="44"/>
      <c r="O35" s="175"/>
      <c r="P35" s="175"/>
      <c r="Q35" s="175"/>
    </row>
    <row r="36" spans="1:25" s="45" customFormat="1" ht="15.75" x14ac:dyDescent="0.25">
      <c r="B36" s="38">
        <v>6</v>
      </c>
      <c r="C36" s="1117"/>
      <c r="D36" s="1118"/>
      <c r="E36" s="1118"/>
      <c r="F36" s="1118"/>
      <c r="G36" s="1118"/>
      <c r="H36" s="1118"/>
      <c r="I36" s="1118"/>
      <c r="J36" s="1118"/>
      <c r="K36" s="1118"/>
      <c r="L36" s="1119"/>
      <c r="M36" s="41">
        <v>0</v>
      </c>
      <c r="N36" s="44"/>
      <c r="O36" s="176"/>
      <c r="P36" s="177"/>
      <c r="Q36" s="177"/>
    </row>
    <row r="37" spans="1:25" s="45" customFormat="1" ht="15.75" x14ac:dyDescent="0.25">
      <c r="B37" s="38">
        <v>7</v>
      </c>
      <c r="C37" s="1117"/>
      <c r="D37" s="1118"/>
      <c r="E37" s="1118"/>
      <c r="F37" s="1118"/>
      <c r="G37" s="1118"/>
      <c r="H37" s="1118"/>
      <c r="I37" s="1118"/>
      <c r="J37" s="1118"/>
      <c r="K37" s="1118"/>
      <c r="L37" s="1119"/>
      <c r="M37" s="41">
        <v>0</v>
      </c>
      <c r="N37" s="44"/>
      <c r="O37" s="44"/>
    </row>
    <row r="38" spans="1:25" s="45" customFormat="1" ht="15.75" x14ac:dyDescent="0.25">
      <c r="B38" s="38">
        <v>8</v>
      </c>
      <c r="C38" s="1117"/>
      <c r="D38" s="1118"/>
      <c r="E38" s="1118"/>
      <c r="F38" s="1118"/>
      <c r="G38" s="1118"/>
      <c r="H38" s="1118"/>
      <c r="I38" s="1118"/>
      <c r="J38" s="1118"/>
      <c r="K38" s="1118"/>
      <c r="L38" s="1119"/>
      <c r="M38" s="41">
        <v>0</v>
      </c>
      <c r="N38" s="44"/>
      <c r="O38" s="44"/>
    </row>
    <row r="39" spans="1:25" s="45" customFormat="1" ht="15.75" x14ac:dyDescent="0.25">
      <c r="B39" s="306">
        <v>9</v>
      </c>
      <c r="M39" s="41">
        <v>0</v>
      </c>
      <c r="N39" s="44"/>
      <c r="O39" s="44"/>
    </row>
    <row r="40" spans="1:25" s="45" customFormat="1" ht="16.5" thickBot="1" x14ac:dyDescent="0.3">
      <c r="B40" s="1071" t="s">
        <v>286</v>
      </c>
      <c r="C40" s="1072"/>
      <c r="D40" s="1072"/>
      <c r="E40" s="1072"/>
      <c r="F40" s="1072"/>
      <c r="G40" s="1072"/>
      <c r="H40" s="1072"/>
      <c r="I40" s="1073"/>
      <c r="J40" s="1074" t="s">
        <v>232</v>
      </c>
      <c r="K40" s="1075"/>
      <c r="L40" s="307" t="s">
        <v>120</v>
      </c>
      <c r="M40" s="305">
        <f>SUM(M31:M39)</f>
        <v>0</v>
      </c>
      <c r="N40" s="44"/>
      <c r="O40" s="44"/>
    </row>
    <row r="41" spans="1:25" s="45" customFormat="1" ht="17.25" thickTop="1" thickBot="1" x14ac:dyDescent="0.3">
      <c r="A41" s="1091"/>
      <c r="B41" s="1091"/>
      <c r="C41" s="1091"/>
      <c r="D41" s="1091"/>
      <c r="E41" s="1091"/>
      <c r="F41" s="1091"/>
      <c r="G41" s="1091"/>
      <c r="H41" s="1091"/>
      <c r="I41" s="1091"/>
      <c r="J41" s="1091"/>
      <c r="K41" s="54"/>
      <c r="L41" s="55"/>
      <c r="M41" s="56" t="s">
        <v>19</v>
      </c>
      <c r="N41" s="44"/>
      <c r="O41" s="53"/>
    </row>
    <row r="42" spans="1:25" s="45" customFormat="1" ht="16.5" thickBot="1" x14ac:dyDescent="0.3">
      <c r="B42" s="1080" t="s">
        <v>184</v>
      </c>
      <c r="C42" s="1081"/>
      <c r="D42" s="1081"/>
      <c r="E42" s="1081"/>
      <c r="F42" s="1081"/>
      <c r="G42" s="1081"/>
      <c r="H42" s="1081"/>
      <c r="I42" s="1081"/>
      <c r="J42" s="1081"/>
      <c r="K42" s="1081"/>
      <c r="L42" s="1081"/>
      <c r="M42" s="1082"/>
      <c r="N42" s="44"/>
      <c r="O42" s="53"/>
      <c r="P42" s="57"/>
    </row>
    <row r="43" spans="1:25" s="45" customFormat="1" ht="15" x14ac:dyDescent="0.2">
      <c r="B43" s="1083"/>
      <c r="C43" s="1084"/>
      <c r="D43" s="1084"/>
      <c r="E43" s="1084"/>
      <c r="F43" s="1084"/>
      <c r="G43" s="1084"/>
      <c r="H43" s="1084"/>
      <c r="I43" s="1084"/>
      <c r="J43" s="1084"/>
      <c r="K43" s="1084"/>
      <c r="L43" s="1084"/>
      <c r="M43" s="1085"/>
      <c r="N43" s="44"/>
      <c r="O43" s="44"/>
      <c r="Y43" s="304" t="s">
        <v>232</v>
      </c>
    </row>
    <row r="44" spans="1:25" s="45" customFormat="1" ht="15" customHeight="1" x14ac:dyDescent="0.2">
      <c r="B44" s="1083"/>
      <c r="C44" s="1084"/>
      <c r="D44" s="1084"/>
      <c r="E44" s="1084"/>
      <c r="F44" s="1084"/>
      <c r="G44" s="1084"/>
      <c r="H44" s="1084"/>
      <c r="I44" s="1084"/>
      <c r="J44" s="1084"/>
      <c r="K44" s="1084"/>
      <c r="L44" s="1084"/>
      <c r="M44" s="1085"/>
      <c r="N44" s="44"/>
      <c r="O44" s="44"/>
      <c r="Y44" s="304" t="s">
        <v>287</v>
      </c>
    </row>
    <row r="45" spans="1:25" s="45" customFormat="1" ht="15" customHeight="1" x14ac:dyDescent="0.2">
      <c r="B45" s="1083"/>
      <c r="C45" s="1084"/>
      <c r="D45" s="1084"/>
      <c r="E45" s="1084"/>
      <c r="F45" s="1084"/>
      <c r="G45" s="1084"/>
      <c r="H45" s="1084"/>
      <c r="I45" s="1084"/>
      <c r="J45" s="1084"/>
      <c r="K45" s="1084"/>
      <c r="L45" s="1084"/>
      <c r="M45" s="1085"/>
      <c r="N45" s="44"/>
      <c r="O45" s="44"/>
      <c r="Y45" s="304" t="s">
        <v>288</v>
      </c>
    </row>
    <row r="46" spans="1:25" s="45" customFormat="1" ht="15" customHeight="1" x14ac:dyDescent="0.2">
      <c r="B46" s="1083"/>
      <c r="C46" s="1084"/>
      <c r="D46" s="1084"/>
      <c r="E46" s="1084"/>
      <c r="F46" s="1084"/>
      <c r="G46" s="1084"/>
      <c r="H46" s="1084"/>
      <c r="I46" s="1084"/>
      <c r="J46" s="1084"/>
      <c r="K46" s="1084"/>
      <c r="L46" s="1084"/>
      <c r="M46" s="1085"/>
      <c r="N46" s="44"/>
      <c r="O46" s="44"/>
    </row>
    <row r="47" spans="1:25" s="45" customFormat="1" ht="15" x14ac:dyDescent="0.2">
      <c r="B47" s="1086"/>
      <c r="C47" s="1087"/>
      <c r="D47" s="1087"/>
      <c r="E47" s="1087"/>
      <c r="F47" s="1087"/>
      <c r="G47" s="1087"/>
      <c r="H47" s="1087"/>
      <c r="I47" s="1087"/>
      <c r="J47" s="1087"/>
      <c r="K47" s="1087"/>
      <c r="L47" s="1087"/>
      <c r="M47" s="1088"/>
      <c r="N47" s="44"/>
      <c r="O47" s="44"/>
    </row>
    <row r="48" spans="1:25" ht="12.75" customHeight="1" x14ac:dyDescent="0.2">
      <c r="B48" s="45"/>
      <c r="C48" s="45"/>
      <c r="D48" s="45"/>
      <c r="E48" s="45"/>
      <c r="F48" s="45"/>
      <c r="G48" s="45"/>
      <c r="H48" s="45"/>
      <c r="I48" s="45"/>
      <c r="J48" s="45"/>
      <c r="K48" s="45"/>
      <c r="L48" s="58"/>
      <c r="M48" s="58"/>
    </row>
    <row r="49" spans="2:13" ht="12.75" customHeight="1" x14ac:dyDescent="0.2">
      <c r="B49" s="1089" t="s">
        <v>280</v>
      </c>
      <c r="C49" s="1089"/>
      <c r="D49" s="1089"/>
      <c r="E49" s="1089"/>
      <c r="F49" s="1089"/>
      <c r="G49" s="1089"/>
      <c r="H49" s="1089"/>
      <c r="I49" s="1089"/>
      <c r="J49" s="1089"/>
      <c r="K49" s="1089"/>
      <c r="L49" s="1089"/>
      <c r="M49" s="1089"/>
    </row>
    <row r="50" spans="2:13" x14ac:dyDescent="0.2">
      <c r="B50" s="1089"/>
      <c r="C50" s="1089"/>
      <c r="D50" s="1089"/>
      <c r="E50" s="1089"/>
      <c r="F50" s="1089"/>
      <c r="G50" s="1089"/>
      <c r="H50" s="1089"/>
      <c r="I50" s="1089"/>
      <c r="J50" s="1089"/>
      <c r="K50" s="1089"/>
      <c r="L50" s="1089"/>
      <c r="M50" s="1089"/>
    </row>
    <row r="51" spans="2:13" x14ac:dyDescent="0.2">
      <c r="B51" s="61"/>
      <c r="C51" s="61"/>
      <c r="D51" s="60"/>
      <c r="E51" s="60"/>
      <c r="F51" s="61"/>
      <c r="G51" s="61"/>
      <c r="H51" s="61"/>
      <c r="I51" s="63"/>
      <c r="J51" s="63"/>
      <c r="K51" s="63"/>
      <c r="L51" s="61"/>
      <c r="M51" s="60"/>
    </row>
    <row r="52" spans="2:13" ht="14.25" x14ac:dyDescent="0.2">
      <c r="B52" s="1092" t="s">
        <v>281</v>
      </c>
      <c r="C52" s="1092"/>
      <c r="D52" s="1092"/>
      <c r="E52" s="1090"/>
      <c r="F52" s="1090"/>
      <c r="G52" s="1090"/>
      <c r="H52" s="1090"/>
      <c r="I52" s="1090"/>
      <c r="J52" s="61"/>
      <c r="K52" s="60"/>
      <c r="L52" s="65" t="s">
        <v>8</v>
      </c>
      <c r="M52" s="64"/>
    </row>
    <row r="53" spans="2:13" x14ac:dyDescent="0.2">
      <c r="B53" s="66"/>
      <c r="C53" s="66"/>
      <c r="D53" s="67"/>
      <c r="E53" s="60"/>
      <c r="F53" s="60"/>
      <c r="G53" s="60"/>
      <c r="H53" s="60"/>
      <c r="I53" s="60"/>
      <c r="J53" s="60"/>
      <c r="K53" s="60"/>
      <c r="L53" s="68"/>
      <c r="M53" s="60"/>
    </row>
    <row r="54" spans="2:13" ht="14.25" x14ac:dyDescent="0.2">
      <c r="B54" s="1092" t="s">
        <v>180</v>
      </c>
      <c r="C54" s="1092"/>
      <c r="D54" s="1092"/>
      <c r="E54" s="1090"/>
      <c r="F54" s="1090"/>
      <c r="G54" s="1090"/>
      <c r="H54" s="1090"/>
      <c r="I54" s="1090"/>
      <c r="J54" s="61"/>
      <c r="K54" s="60"/>
      <c r="L54" s="65" t="s">
        <v>8</v>
      </c>
      <c r="M54" s="64"/>
    </row>
    <row r="55" spans="2:13" ht="14.25" x14ac:dyDescent="0.2">
      <c r="B55" s="1092" t="s">
        <v>282</v>
      </c>
      <c r="C55" s="1092"/>
      <c r="D55" s="1092"/>
      <c r="E55" s="60"/>
      <c r="F55" s="60"/>
      <c r="G55" s="60"/>
      <c r="H55" s="60"/>
      <c r="I55" s="60"/>
      <c r="J55" s="60"/>
      <c r="K55" s="60"/>
      <c r="L55" s="68"/>
      <c r="M55" s="60"/>
    </row>
    <row r="56" spans="2:13" ht="14.25" x14ac:dyDescent="0.2">
      <c r="B56" s="1092" t="s">
        <v>283</v>
      </c>
      <c r="C56" s="1092"/>
      <c r="D56" s="1092"/>
      <c r="E56" s="1090"/>
      <c r="F56" s="1090"/>
      <c r="G56" s="1090"/>
      <c r="H56" s="1090"/>
      <c r="I56" s="1090"/>
      <c r="J56" s="61"/>
      <c r="K56" s="60"/>
      <c r="L56" s="65" t="s">
        <v>8</v>
      </c>
      <c r="M56" s="64"/>
    </row>
    <row r="57" spans="2:13" ht="15.75" customHeight="1" x14ac:dyDescent="0.2">
      <c r="B57" s="91" t="s">
        <v>150</v>
      </c>
      <c r="C57" s="91"/>
      <c r="D57" s="91"/>
      <c r="E57" s="61"/>
      <c r="F57" s="61"/>
      <c r="G57" s="61"/>
      <c r="H57" s="61"/>
      <c r="I57" s="61"/>
      <c r="J57" s="61"/>
      <c r="K57" s="60"/>
      <c r="L57" s="65"/>
      <c r="M57" s="61"/>
    </row>
    <row r="58" spans="2:13" ht="13.5" thickBot="1" x14ac:dyDescent="0.25">
      <c r="B58" s="61"/>
      <c r="C58" s="61"/>
      <c r="D58" s="61"/>
      <c r="E58" s="61"/>
      <c r="F58" s="61"/>
      <c r="G58" s="61"/>
      <c r="H58" s="61"/>
      <c r="I58" s="61"/>
      <c r="J58" s="61"/>
      <c r="K58" s="60"/>
      <c r="L58" s="69"/>
      <c r="M58" s="61"/>
    </row>
    <row r="59" spans="2:13" ht="38.25" customHeight="1" x14ac:dyDescent="0.2">
      <c r="B59" s="1155" t="s">
        <v>119</v>
      </c>
      <c r="C59" s="1156"/>
      <c r="D59" s="1156"/>
      <c r="E59" s="1157"/>
      <c r="F59" s="300" t="s">
        <v>284</v>
      </c>
      <c r="G59" s="1158" t="s">
        <v>183</v>
      </c>
      <c r="H59" s="1096"/>
      <c r="I59" s="301" t="s">
        <v>197</v>
      </c>
      <c r="J59" s="1095" t="s">
        <v>182</v>
      </c>
      <c r="K59" s="1096"/>
      <c r="L59" s="302" t="s">
        <v>181</v>
      </c>
      <c r="M59" s="303" t="s">
        <v>118</v>
      </c>
    </row>
    <row r="60" spans="2:13" ht="15.75" x14ac:dyDescent="0.25">
      <c r="B60" s="1097" t="s">
        <v>117</v>
      </c>
      <c r="C60" s="1113"/>
      <c r="D60" s="1113"/>
      <c r="E60" s="1113"/>
      <c r="F60" s="298"/>
      <c r="G60" s="1106"/>
      <c r="H60" s="1107"/>
      <c r="I60" s="163"/>
      <c r="J60" s="1093"/>
      <c r="K60" s="1094"/>
      <c r="L60" s="164"/>
      <c r="M60" s="97">
        <v>0</v>
      </c>
    </row>
    <row r="61" spans="2:13" ht="15.75" x14ac:dyDescent="0.25">
      <c r="B61" s="1097"/>
      <c r="C61" s="1113"/>
      <c r="D61" s="1113"/>
      <c r="E61" s="1113"/>
      <c r="F61" s="298"/>
      <c r="G61" s="1106"/>
      <c r="H61" s="1107"/>
      <c r="I61" s="163"/>
      <c r="J61" s="1093"/>
      <c r="K61" s="1094"/>
      <c r="L61" s="164"/>
      <c r="M61" s="97">
        <v>0</v>
      </c>
    </row>
    <row r="62" spans="2:13" ht="15.75" x14ac:dyDescent="0.25">
      <c r="B62" s="1108" t="s">
        <v>116</v>
      </c>
      <c r="C62" s="1166"/>
      <c r="D62" s="1166"/>
      <c r="E62" s="1166"/>
      <c r="F62" s="298"/>
      <c r="G62" s="1106"/>
      <c r="H62" s="1107"/>
      <c r="I62" s="163"/>
      <c r="J62" s="1093"/>
      <c r="K62" s="1094"/>
      <c r="L62" s="164"/>
      <c r="M62" s="97">
        <v>0</v>
      </c>
    </row>
    <row r="63" spans="2:13" ht="15.75" x14ac:dyDescent="0.25">
      <c r="B63" s="1108"/>
      <c r="C63" s="1166"/>
      <c r="D63" s="1166"/>
      <c r="E63" s="1166"/>
      <c r="F63" s="298"/>
      <c r="G63" s="1106"/>
      <c r="H63" s="1107"/>
      <c r="I63" s="163"/>
      <c r="J63" s="1093"/>
      <c r="K63" s="1094"/>
      <c r="L63" s="164"/>
      <c r="M63" s="97">
        <v>0</v>
      </c>
    </row>
    <row r="64" spans="2:13" ht="15.75" x14ac:dyDescent="0.25">
      <c r="B64" s="1108" t="s">
        <v>115</v>
      </c>
      <c r="C64" s="1110"/>
      <c r="D64" s="1110"/>
      <c r="E64" s="1110"/>
      <c r="F64" s="298"/>
      <c r="G64" s="1106"/>
      <c r="H64" s="1107"/>
      <c r="I64" s="163"/>
      <c r="J64" s="1093"/>
      <c r="K64" s="1094"/>
      <c r="L64" s="164"/>
      <c r="M64" s="97">
        <v>0</v>
      </c>
    </row>
    <row r="65" spans="2:13" ht="16.5" thickBot="1" x14ac:dyDescent="0.3">
      <c r="B65" s="1109"/>
      <c r="C65" s="1111"/>
      <c r="D65" s="1111"/>
      <c r="E65" s="1111"/>
      <c r="F65" s="299"/>
      <c r="G65" s="1076"/>
      <c r="H65" s="1077"/>
      <c r="I65" s="165"/>
      <c r="J65" s="1078"/>
      <c r="K65" s="1079"/>
      <c r="L65" s="98"/>
      <c r="M65" s="99">
        <v>0</v>
      </c>
    </row>
    <row r="66" spans="2:13" ht="13.5" thickBot="1" x14ac:dyDescent="0.25">
      <c r="B66" s="1112" t="str">
        <f>IF(M40=(SUM(M60:M65)),"TOTALS BALANCE READY TO PROCESS","OUT OF BALANCE CHECK ABOVE FIGURES")</f>
        <v>TOTALS BALANCE READY TO PROCESS</v>
      </c>
      <c r="C66" s="1112"/>
      <c r="D66" s="1112"/>
      <c r="E66" s="1112"/>
      <c r="F66" s="1112"/>
      <c r="G66" s="1112"/>
      <c r="H66" s="1112"/>
      <c r="I66" s="1112"/>
      <c r="J66" s="1112"/>
      <c r="K66" s="1112"/>
      <c r="L66" s="1112"/>
      <c r="M66" s="1112"/>
    </row>
    <row r="67" spans="2:13" ht="12.75" customHeight="1" x14ac:dyDescent="0.2">
      <c r="B67" s="1100" t="s">
        <v>137</v>
      </c>
      <c r="C67" s="1101"/>
      <c r="D67" s="1101"/>
      <c r="E67" s="1101"/>
      <c r="F67" s="1101"/>
      <c r="G67" s="1101"/>
      <c r="H67" s="1101"/>
      <c r="I67" s="1101"/>
      <c r="J67" s="1101"/>
      <c r="K67" s="1101"/>
      <c r="L67" s="1101"/>
      <c r="M67" s="1102"/>
    </row>
    <row r="68" spans="2:13" ht="27.75" customHeight="1" thickBot="1" x14ac:dyDescent="0.25">
      <c r="B68" s="1103"/>
      <c r="C68" s="1104"/>
      <c r="D68" s="1104"/>
      <c r="E68" s="1104"/>
      <c r="F68" s="1104"/>
      <c r="G68" s="1104"/>
      <c r="H68" s="1104"/>
      <c r="I68" s="1104"/>
      <c r="J68" s="1104"/>
      <c r="K68" s="1104"/>
      <c r="L68" s="1104"/>
      <c r="M68" s="1105"/>
    </row>
    <row r="69" spans="2:13" x14ac:dyDescent="0.2">
      <c r="B69" s="95"/>
      <c r="C69" s="95"/>
      <c r="D69" s="95"/>
      <c r="E69" s="95"/>
      <c r="F69" s="95"/>
      <c r="G69" s="95"/>
      <c r="H69" s="95"/>
      <c r="I69" s="95"/>
      <c r="J69" s="95"/>
      <c r="K69" s="95"/>
      <c r="L69" s="95"/>
      <c r="M69" s="95"/>
    </row>
    <row r="70" spans="2:13" x14ac:dyDescent="0.2">
      <c r="B70" s="46"/>
      <c r="C70" s="46"/>
    </row>
    <row r="71" spans="2:13" x14ac:dyDescent="0.2">
      <c r="B71" s="46"/>
      <c r="C71" s="46"/>
    </row>
    <row r="72" spans="2:13" x14ac:dyDescent="0.2">
      <c r="B72" s="46"/>
      <c r="C72" s="46"/>
    </row>
    <row r="73" spans="2:13" x14ac:dyDescent="0.2">
      <c r="B73" s="46"/>
      <c r="C73" s="46"/>
    </row>
    <row r="74" spans="2:13" x14ac:dyDescent="0.2">
      <c r="B74" s="46"/>
      <c r="C74" s="46"/>
    </row>
    <row r="75" spans="2:13" x14ac:dyDescent="0.2">
      <c r="B75" s="46"/>
      <c r="C75" s="46"/>
    </row>
    <row r="76" spans="2:13" x14ac:dyDescent="0.2">
      <c r="B76" s="46"/>
      <c r="C76" s="46"/>
    </row>
    <row r="77" spans="2:13" x14ac:dyDescent="0.2">
      <c r="B77" s="46"/>
      <c r="C77" s="46"/>
    </row>
    <row r="78" spans="2:13" x14ac:dyDescent="0.2">
      <c r="B78" s="46"/>
      <c r="C78" s="46"/>
    </row>
    <row r="79" spans="2:13" x14ac:dyDescent="0.2">
      <c r="B79" s="46"/>
      <c r="C79" s="46"/>
    </row>
    <row r="80" spans="2:13" x14ac:dyDescent="0.2">
      <c r="B80" s="46"/>
      <c r="C80" s="46"/>
    </row>
    <row r="81" spans="2:3" x14ac:dyDescent="0.2">
      <c r="B81" s="46"/>
      <c r="C81" s="46"/>
    </row>
    <row r="82" spans="2:3" x14ac:dyDescent="0.2">
      <c r="B82" s="46"/>
      <c r="C82" s="46"/>
    </row>
    <row r="83" spans="2:3" x14ac:dyDescent="0.2">
      <c r="B83" s="46"/>
      <c r="C83" s="46"/>
    </row>
    <row r="84" spans="2:3" x14ac:dyDescent="0.2">
      <c r="B84" s="46"/>
      <c r="C84" s="46"/>
    </row>
    <row r="85" spans="2:3" x14ac:dyDescent="0.2">
      <c r="B85" s="46"/>
      <c r="C85" s="46"/>
    </row>
    <row r="86" spans="2:3" x14ac:dyDescent="0.2">
      <c r="B86" s="46"/>
      <c r="C86" s="46"/>
    </row>
    <row r="87" spans="2:3" x14ac:dyDescent="0.2">
      <c r="B87" s="46"/>
      <c r="C87" s="46"/>
    </row>
    <row r="88" spans="2:3" x14ac:dyDescent="0.2">
      <c r="B88" s="46"/>
      <c r="C88" s="46"/>
    </row>
    <row r="89" spans="2:3" x14ac:dyDescent="0.2">
      <c r="B89" s="46"/>
      <c r="C89" s="46"/>
    </row>
    <row r="90" spans="2:3" x14ac:dyDescent="0.2">
      <c r="B90" s="46"/>
      <c r="C90" s="46"/>
    </row>
    <row r="91" spans="2:3" x14ac:dyDescent="0.2">
      <c r="B91" s="46"/>
      <c r="C91" s="46"/>
    </row>
    <row r="92" spans="2:3" x14ac:dyDescent="0.2">
      <c r="B92" s="46"/>
      <c r="C92" s="46"/>
    </row>
    <row r="93" spans="2:3" x14ac:dyDescent="0.2">
      <c r="B93" s="46"/>
      <c r="C93" s="46"/>
    </row>
    <row r="94" spans="2:3" x14ac:dyDescent="0.2">
      <c r="B94" s="46"/>
      <c r="C94" s="46"/>
    </row>
    <row r="95" spans="2:3" x14ac:dyDescent="0.2">
      <c r="B95" s="46"/>
      <c r="C95" s="46"/>
    </row>
    <row r="96" spans="2:3" x14ac:dyDescent="0.2">
      <c r="B96" s="46"/>
      <c r="C96" s="46"/>
    </row>
    <row r="97" spans="2:3" x14ac:dyDescent="0.2">
      <c r="B97" s="46"/>
      <c r="C97" s="46"/>
    </row>
    <row r="98" spans="2:3" x14ac:dyDescent="0.2">
      <c r="B98" s="46"/>
      <c r="C98" s="46"/>
    </row>
    <row r="99" spans="2:3" x14ac:dyDescent="0.2">
      <c r="B99" s="46"/>
      <c r="C99" s="46"/>
    </row>
    <row r="100" spans="2:3" x14ac:dyDescent="0.2">
      <c r="B100" s="46"/>
      <c r="C100" s="46"/>
    </row>
    <row r="101" spans="2:3" x14ac:dyDescent="0.2">
      <c r="B101" s="46"/>
      <c r="C101" s="46"/>
    </row>
    <row r="102" spans="2:3" x14ac:dyDescent="0.2">
      <c r="B102" s="46"/>
      <c r="C102" s="46"/>
    </row>
    <row r="103" spans="2:3" x14ac:dyDescent="0.2">
      <c r="B103" s="46"/>
      <c r="C103" s="46"/>
    </row>
    <row r="104" spans="2:3" x14ac:dyDescent="0.2">
      <c r="B104" s="46"/>
      <c r="C104" s="46"/>
    </row>
    <row r="105" spans="2:3" x14ac:dyDescent="0.2">
      <c r="B105" s="46"/>
      <c r="C105" s="46"/>
    </row>
    <row r="106" spans="2:3" x14ac:dyDescent="0.2">
      <c r="B106" s="46"/>
      <c r="C106" s="46"/>
    </row>
    <row r="107" spans="2:3" x14ac:dyDescent="0.2">
      <c r="B107" s="46"/>
      <c r="C107" s="46"/>
    </row>
    <row r="108" spans="2:3" x14ac:dyDescent="0.2">
      <c r="B108" s="46"/>
      <c r="C108" s="46"/>
    </row>
    <row r="109" spans="2:3" x14ac:dyDescent="0.2">
      <c r="B109" s="46"/>
      <c r="C109" s="46"/>
    </row>
    <row r="110" spans="2:3" x14ac:dyDescent="0.2">
      <c r="B110" s="46"/>
      <c r="C110" s="46"/>
    </row>
    <row r="111" spans="2:3" x14ac:dyDescent="0.2">
      <c r="B111" s="46"/>
      <c r="C111" s="46"/>
    </row>
    <row r="112" spans="2:3" x14ac:dyDescent="0.2">
      <c r="B112" s="46"/>
      <c r="C112" s="46"/>
    </row>
    <row r="113" spans="2:3" x14ac:dyDescent="0.2">
      <c r="B113" s="46"/>
      <c r="C113" s="46"/>
    </row>
    <row r="114" spans="2:3" x14ac:dyDescent="0.2">
      <c r="B114" s="46"/>
      <c r="C114" s="46"/>
    </row>
    <row r="115" spans="2:3" x14ac:dyDescent="0.2">
      <c r="B115" s="46"/>
      <c r="C115" s="46"/>
    </row>
    <row r="116" spans="2:3" x14ac:dyDescent="0.2">
      <c r="B116" s="46"/>
      <c r="C116" s="46"/>
    </row>
    <row r="117" spans="2:3" x14ac:dyDescent="0.2">
      <c r="B117" s="46"/>
      <c r="C117" s="46"/>
    </row>
    <row r="118" spans="2:3" x14ac:dyDescent="0.2">
      <c r="B118" s="46"/>
      <c r="C118" s="46"/>
    </row>
    <row r="119" spans="2:3" x14ac:dyDescent="0.2">
      <c r="B119" s="46"/>
      <c r="C119" s="46"/>
    </row>
    <row r="120" spans="2:3" x14ac:dyDescent="0.2">
      <c r="B120" s="46"/>
      <c r="C120" s="46"/>
    </row>
    <row r="121" spans="2:3" x14ac:dyDescent="0.2">
      <c r="B121" s="46"/>
      <c r="C121" s="46"/>
    </row>
    <row r="122" spans="2:3" x14ac:dyDescent="0.2">
      <c r="B122" s="46"/>
      <c r="C122" s="46"/>
    </row>
    <row r="123" spans="2:3" x14ac:dyDescent="0.2">
      <c r="B123" s="46"/>
      <c r="C123" s="46"/>
    </row>
    <row r="124" spans="2:3" x14ac:dyDescent="0.2">
      <c r="B124" s="46"/>
      <c r="C124" s="46"/>
    </row>
    <row r="125" spans="2:3" x14ac:dyDescent="0.2">
      <c r="B125" s="46"/>
      <c r="C125" s="46"/>
    </row>
    <row r="126" spans="2:3" x14ac:dyDescent="0.2">
      <c r="B126" s="46"/>
      <c r="C126" s="46"/>
    </row>
    <row r="127" spans="2:3" x14ac:dyDescent="0.2">
      <c r="B127" s="46"/>
      <c r="C127" s="46"/>
    </row>
    <row r="128" spans="2:3" x14ac:dyDescent="0.2">
      <c r="B128" s="46"/>
      <c r="C128" s="46"/>
    </row>
    <row r="129" spans="2:3" x14ac:dyDescent="0.2">
      <c r="B129" s="46"/>
      <c r="C129" s="46"/>
    </row>
    <row r="130" spans="2:3" x14ac:dyDescent="0.2">
      <c r="B130" s="46"/>
      <c r="C130" s="46"/>
    </row>
    <row r="131" spans="2:3" x14ac:dyDescent="0.2">
      <c r="B131" s="46"/>
      <c r="C131" s="46"/>
    </row>
    <row r="132" spans="2:3" x14ac:dyDescent="0.2">
      <c r="B132" s="46"/>
      <c r="C132" s="46"/>
    </row>
    <row r="133" spans="2:3" x14ac:dyDescent="0.2">
      <c r="B133" s="46"/>
      <c r="C133" s="46"/>
    </row>
    <row r="134" spans="2:3" x14ac:dyDescent="0.2">
      <c r="B134" s="46"/>
      <c r="C134" s="46"/>
    </row>
    <row r="135" spans="2:3" x14ac:dyDescent="0.2">
      <c r="B135" s="46"/>
      <c r="C135" s="46"/>
    </row>
    <row r="136" spans="2:3" x14ac:dyDescent="0.2">
      <c r="B136" s="46"/>
      <c r="C136" s="46"/>
    </row>
    <row r="137" spans="2:3" x14ac:dyDescent="0.2">
      <c r="B137" s="46"/>
      <c r="C137" s="46"/>
    </row>
    <row r="138" spans="2:3" x14ac:dyDescent="0.2">
      <c r="B138" s="46"/>
      <c r="C138" s="46"/>
    </row>
    <row r="139" spans="2:3" x14ac:dyDescent="0.2">
      <c r="B139" s="46"/>
      <c r="C139" s="46"/>
    </row>
    <row r="140" spans="2:3" x14ac:dyDescent="0.2">
      <c r="B140" s="46"/>
      <c r="C140" s="46"/>
    </row>
    <row r="141" spans="2:3" x14ac:dyDescent="0.2">
      <c r="B141" s="46"/>
      <c r="C141" s="46"/>
    </row>
    <row r="142" spans="2:3" x14ac:dyDescent="0.2">
      <c r="B142" s="46"/>
      <c r="C142" s="46"/>
    </row>
    <row r="143" spans="2:3" x14ac:dyDescent="0.2">
      <c r="B143" s="46"/>
      <c r="C143" s="46"/>
    </row>
    <row r="144" spans="2:3" x14ac:dyDescent="0.2">
      <c r="B144" s="46"/>
      <c r="C144" s="46"/>
    </row>
    <row r="145" spans="2:3" x14ac:dyDescent="0.2">
      <c r="B145" s="46"/>
      <c r="C145" s="46"/>
    </row>
    <row r="146" spans="2:3" x14ac:dyDescent="0.2">
      <c r="B146" s="46"/>
      <c r="C146" s="46"/>
    </row>
    <row r="147" spans="2:3" x14ac:dyDescent="0.2">
      <c r="B147" s="46"/>
      <c r="C147" s="46"/>
    </row>
    <row r="148" spans="2:3" x14ac:dyDescent="0.2">
      <c r="B148" s="46"/>
      <c r="C148" s="46"/>
    </row>
    <row r="149" spans="2:3" x14ac:dyDescent="0.2">
      <c r="B149" s="46"/>
      <c r="C149" s="46"/>
    </row>
    <row r="150" spans="2:3" x14ac:dyDescent="0.2">
      <c r="B150" s="46"/>
      <c r="C150" s="46"/>
    </row>
    <row r="151" spans="2:3" x14ac:dyDescent="0.2">
      <c r="B151" s="46"/>
      <c r="C151" s="46"/>
    </row>
    <row r="152" spans="2:3" x14ac:dyDescent="0.2">
      <c r="B152" s="46"/>
      <c r="C152" s="46"/>
    </row>
    <row r="153" spans="2:3" x14ac:dyDescent="0.2">
      <c r="B153" s="46"/>
      <c r="C153" s="46"/>
    </row>
    <row r="154" spans="2:3" x14ac:dyDescent="0.2">
      <c r="B154" s="46"/>
      <c r="C154" s="46"/>
    </row>
    <row r="155" spans="2:3" x14ac:dyDescent="0.2">
      <c r="B155" s="46"/>
      <c r="C155" s="46"/>
    </row>
    <row r="156" spans="2:3" x14ac:dyDescent="0.2">
      <c r="B156" s="46"/>
      <c r="C156" s="46"/>
    </row>
    <row r="157" spans="2:3" x14ac:dyDescent="0.2">
      <c r="B157" s="46"/>
      <c r="C157" s="46"/>
    </row>
    <row r="158" spans="2:3" x14ac:dyDescent="0.2">
      <c r="B158" s="46"/>
      <c r="C158" s="46"/>
    </row>
    <row r="159" spans="2:3" x14ac:dyDescent="0.2">
      <c r="B159" s="46"/>
      <c r="C159" s="46"/>
    </row>
    <row r="160" spans="2:3" x14ac:dyDescent="0.2">
      <c r="B160" s="46"/>
      <c r="C160" s="46"/>
    </row>
    <row r="161" spans="2:3" x14ac:dyDescent="0.2">
      <c r="B161" s="46"/>
      <c r="C161" s="46"/>
    </row>
    <row r="162" spans="2:3" x14ac:dyDescent="0.2">
      <c r="B162" s="46"/>
      <c r="C162" s="46"/>
    </row>
    <row r="163" spans="2:3" x14ac:dyDescent="0.2">
      <c r="B163" s="46"/>
      <c r="C163" s="46"/>
    </row>
    <row r="164" spans="2:3" x14ac:dyDescent="0.2">
      <c r="B164" s="46"/>
      <c r="C164" s="46"/>
    </row>
    <row r="165" spans="2:3" x14ac:dyDescent="0.2">
      <c r="B165" s="46"/>
      <c r="C165" s="46"/>
    </row>
    <row r="166" spans="2:3" x14ac:dyDescent="0.2">
      <c r="B166" s="46"/>
      <c r="C166" s="46"/>
    </row>
    <row r="167" spans="2:3" x14ac:dyDescent="0.2">
      <c r="B167" s="46"/>
      <c r="C167" s="46"/>
    </row>
    <row r="168" spans="2:3" x14ac:dyDescent="0.2">
      <c r="B168" s="46"/>
      <c r="C168" s="46"/>
    </row>
    <row r="169" spans="2:3" x14ac:dyDescent="0.2">
      <c r="B169" s="46"/>
      <c r="C169" s="46"/>
    </row>
    <row r="170" spans="2:3" x14ac:dyDescent="0.2">
      <c r="B170" s="46"/>
      <c r="C170" s="46"/>
    </row>
    <row r="171" spans="2:3" x14ac:dyDescent="0.2">
      <c r="B171" s="46"/>
      <c r="C171" s="46"/>
    </row>
    <row r="172" spans="2:3" x14ac:dyDescent="0.2">
      <c r="B172" s="46"/>
      <c r="C172" s="46"/>
    </row>
    <row r="173" spans="2:3" x14ac:dyDescent="0.2">
      <c r="B173" s="46"/>
      <c r="C173" s="46"/>
    </row>
    <row r="174" spans="2:3" x14ac:dyDescent="0.2">
      <c r="B174" s="46"/>
      <c r="C174" s="46"/>
    </row>
    <row r="175" spans="2:3" x14ac:dyDescent="0.2">
      <c r="B175" s="46"/>
      <c r="C175" s="46"/>
    </row>
    <row r="176" spans="2:3" x14ac:dyDescent="0.2">
      <c r="B176" s="46"/>
      <c r="C176" s="46"/>
    </row>
    <row r="177" spans="2:3" x14ac:dyDescent="0.2">
      <c r="B177" s="46"/>
      <c r="C177" s="46"/>
    </row>
    <row r="178" spans="2:3" x14ac:dyDescent="0.2">
      <c r="B178" s="46"/>
      <c r="C178" s="46"/>
    </row>
    <row r="179" spans="2:3" x14ac:dyDescent="0.2">
      <c r="B179" s="46"/>
      <c r="C179" s="46"/>
    </row>
    <row r="180" spans="2:3" x14ac:dyDescent="0.2">
      <c r="B180" s="46"/>
      <c r="C180" s="46"/>
    </row>
    <row r="181" spans="2:3" x14ac:dyDescent="0.2">
      <c r="B181" s="46"/>
      <c r="C181" s="46"/>
    </row>
    <row r="182" spans="2:3" x14ac:dyDescent="0.2">
      <c r="B182" s="46"/>
      <c r="C182" s="46"/>
    </row>
    <row r="183" spans="2:3" x14ac:dyDescent="0.2">
      <c r="B183" s="46"/>
      <c r="C183" s="46"/>
    </row>
    <row r="184" spans="2:3" x14ac:dyDescent="0.2">
      <c r="B184" s="46"/>
      <c r="C184" s="46"/>
    </row>
    <row r="185" spans="2:3" x14ac:dyDescent="0.2">
      <c r="B185" s="46"/>
      <c r="C185" s="46"/>
    </row>
    <row r="186" spans="2:3" x14ac:dyDescent="0.2">
      <c r="B186" s="46"/>
      <c r="C186" s="46"/>
    </row>
    <row r="187" spans="2:3" x14ac:dyDescent="0.2">
      <c r="B187" s="46"/>
      <c r="C187" s="46"/>
    </row>
    <row r="188" spans="2:3" x14ac:dyDescent="0.2">
      <c r="B188" s="46"/>
      <c r="C188" s="46"/>
    </row>
    <row r="189" spans="2:3" x14ac:dyDescent="0.2">
      <c r="B189" s="46"/>
      <c r="C189" s="46"/>
    </row>
    <row r="190" spans="2:3" x14ac:dyDescent="0.2">
      <c r="B190" s="46"/>
      <c r="C190" s="46"/>
    </row>
    <row r="191" spans="2:3" x14ac:dyDescent="0.2">
      <c r="B191" s="46"/>
      <c r="C191" s="46"/>
    </row>
    <row r="192" spans="2:3" x14ac:dyDescent="0.2">
      <c r="B192" s="46"/>
      <c r="C192" s="46"/>
    </row>
    <row r="193" spans="2:3" x14ac:dyDescent="0.2">
      <c r="B193" s="46"/>
      <c r="C193" s="46"/>
    </row>
    <row r="194" spans="2:3" x14ac:dyDescent="0.2">
      <c r="B194" s="46"/>
      <c r="C194" s="46"/>
    </row>
    <row r="195" spans="2:3" x14ac:dyDescent="0.2">
      <c r="B195" s="46"/>
      <c r="C195" s="46"/>
    </row>
    <row r="196" spans="2:3" x14ac:dyDescent="0.2">
      <c r="B196" s="46"/>
      <c r="C196" s="46"/>
    </row>
    <row r="197" spans="2:3" x14ac:dyDescent="0.2">
      <c r="B197" s="46"/>
      <c r="C197" s="46"/>
    </row>
    <row r="198" spans="2:3" x14ac:dyDescent="0.2">
      <c r="B198" s="46"/>
      <c r="C198" s="46"/>
    </row>
    <row r="199" spans="2:3" x14ac:dyDescent="0.2">
      <c r="B199" s="46"/>
      <c r="C199" s="46"/>
    </row>
    <row r="200" spans="2:3" x14ac:dyDescent="0.2">
      <c r="B200" s="46"/>
      <c r="C200" s="46"/>
    </row>
    <row r="201" spans="2:3" x14ac:dyDescent="0.2">
      <c r="B201" s="46"/>
      <c r="C201" s="46"/>
    </row>
    <row r="202" spans="2:3" x14ac:dyDescent="0.2">
      <c r="B202" s="46"/>
      <c r="C202" s="46"/>
    </row>
    <row r="203" spans="2:3" x14ac:dyDescent="0.2">
      <c r="B203" s="46"/>
      <c r="C203" s="46"/>
    </row>
    <row r="204" spans="2:3" x14ac:dyDescent="0.2">
      <c r="B204" s="46"/>
      <c r="C204" s="46"/>
    </row>
    <row r="205" spans="2:3" x14ac:dyDescent="0.2">
      <c r="B205" s="46"/>
      <c r="C205" s="46"/>
    </row>
    <row r="206" spans="2:3" x14ac:dyDescent="0.2">
      <c r="B206" s="46"/>
      <c r="C206" s="46"/>
    </row>
    <row r="207" spans="2:3" x14ac:dyDescent="0.2">
      <c r="B207" s="46"/>
      <c r="C207" s="46"/>
    </row>
    <row r="208" spans="2:3" x14ac:dyDescent="0.2">
      <c r="B208" s="46"/>
      <c r="C208" s="46"/>
    </row>
    <row r="209" spans="2:3" x14ac:dyDescent="0.2">
      <c r="B209" s="46"/>
      <c r="C209" s="46"/>
    </row>
    <row r="210" spans="2:3" x14ac:dyDescent="0.2">
      <c r="B210" s="46"/>
      <c r="C210" s="46"/>
    </row>
    <row r="211" spans="2:3" x14ac:dyDescent="0.2">
      <c r="B211" s="46"/>
      <c r="C211" s="46"/>
    </row>
    <row r="212" spans="2:3" x14ac:dyDescent="0.2">
      <c r="B212" s="46"/>
      <c r="C212" s="46"/>
    </row>
    <row r="213" spans="2:3" x14ac:dyDescent="0.2">
      <c r="B213" s="46"/>
      <c r="C213" s="46"/>
    </row>
    <row r="214" spans="2:3" x14ac:dyDescent="0.2">
      <c r="B214" s="46"/>
      <c r="C214" s="46"/>
    </row>
    <row r="215" spans="2:3" x14ac:dyDescent="0.2">
      <c r="B215" s="46"/>
      <c r="C215" s="46"/>
    </row>
    <row r="216" spans="2:3" x14ac:dyDescent="0.2">
      <c r="B216" s="46"/>
      <c r="C216" s="46"/>
    </row>
    <row r="217" spans="2:3" x14ac:dyDescent="0.2">
      <c r="B217" s="46"/>
      <c r="C217" s="46"/>
    </row>
    <row r="218" spans="2:3" x14ac:dyDescent="0.2">
      <c r="B218" s="46"/>
      <c r="C218" s="46"/>
    </row>
    <row r="219" spans="2:3" x14ac:dyDescent="0.2">
      <c r="B219" s="46"/>
      <c r="C219" s="46"/>
    </row>
  </sheetData>
  <sheetProtection algorithmName="SHA-512" hashValue="+TcVSpBw/TsvrlMC7dLWB8OyNypwOzvRbaeFUAh0Dztrowx7Ogc9s0OhntFlNGEYBOIiIIRxSm7xxIGhhWKvUg==" saltValue="8SBwMgjV755iVLi+myhpDA==" spinCount="100000" sheet="1" objects="1" scenarios="1"/>
  <mergeCells count="91">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B8:M8"/>
    <mergeCell ref="B7:M7"/>
    <mergeCell ref="B15:C16"/>
    <mergeCell ref="J19:M19"/>
    <mergeCell ref="D13:H13"/>
    <mergeCell ref="B17:H17"/>
    <mergeCell ref="B9:M9"/>
    <mergeCell ref="B10:M10"/>
    <mergeCell ref="I15:I16"/>
    <mergeCell ref="J13:K13"/>
    <mergeCell ref="L15:M17"/>
    <mergeCell ref="J15:K17"/>
  </mergeCells>
  <phoneticPr fontId="55"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5" bottom="0.4" header="0.5" footer="0.25"/>
  <pageSetup scale="69" orientation="portrait" horizontalDpi="4294967293" r:id="rId2"/>
  <headerFooter alignWithMargins="0">
    <oddFooter xml:space="preserve">&amp;L&amp;D
Rev 10/2008
</oddFooter>
  </headerFooter>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B8:B11"/>
  <sheetViews>
    <sheetView showGridLines="0" showRowColHeaders="0" topLeftCell="A13" zoomScaleNormal="100" workbookViewId="0">
      <selection activeCell="P3" sqref="P3"/>
    </sheetView>
  </sheetViews>
  <sheetFormatPr defaultRowHeight="12.75" x14ac:dyDescent="0.2"/>
  <cols>
    <col min="1" max="1" width="11.28515625" customWidth="1"/>
  </cols>
  <sheetData>
    <row r="8" spans="2:2" x14ac:dyDescent="0.2">
      <c r="B8" s="278"/>
    </row>
    <row r="9" spans="2:2" x14ac:dyDescent="0.2">
      <c r="B9" s="278"/>
    </row>
    <row r="10" spans="2:2" x14ac:dyDescent="0.2">
      <c r="B10" s="278"/>
    </row>
    <row r="11" spans="2:2" x14ac:dyDescent="0.2">
      <c r="B11" s="278"/>
    </row>
  </sheetData>
  <sheetProtection algorithmName="SHA-512" hashValue="n8pFInpYlKMb6ftY1KQ/taQjmWcJcoUYERlkKKIyfMsKP3aWOpAdkyNHEu8eYFP9oRNRgsA4UR1YidJ2e8AKqw==" saltValue="BXCVeot3wsX54tyrjnHu0w==" spinCount="100000" sheet="1" objects="1" scenarios="1"/>
  <printOptions horizontalCentered="1"/>
  <pageMargins left="0.2" right="0.2" top="0.6" bottom="0.25" header="0.34" footer="0.45"/>
  <pageSetup scale="77" orientation="portrait" r:id="rId1"/>
  <headerFooter>
    <oddFooter>&amp;CRevised 01/21/2021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showRowColHeaders="0" zoomScale="90" zoomScaleNormal="90" workbookViewId="0">
      <selection activeCell="N1" sqref="N1"/>
    </sheetView>
  </sheetViews>
  <sheetFormatPr defaultRowHeight="12.75" x14ac:dyDescent="0.2"/>
  <cols>
    <col min="1" max="1" width="12" customWidth="1"/>
  </cols>
  <sheetData/>
  <sheetProtection algorithmName="SHA-512" hashValue="cNmRhRUrnAF3ABZrbMWCyLW+8CgQAwgIxAyjm+kpYYHHSFp/NTNtEd55AHx3/8P9E59k40fn/KRwKCd+8wPh8g==" saltValue="gGSqMH70Srd1BYGnZ5gl9A==" spinCount="100000" sheet="1" objects="1" scenarios="1"/>
  <pageMargins left="0.25" right="0.25" top="0.41" bottom="0.44" header="0.3" footer="0.3"/>
  <pageSetup scale="80" orientation="portrait" r:id="rId1"/>
  <headerFooter>
    <oddFooter>&amp;CRevised 1/7/2020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sheetPr>
  <dimension ref="B2:N177"/>
  <sheetViews>
    <sheetView showGridLines="0" showRowColHeaders="0" topLeftCell="A22" zoomScaleNormal="100" zoomScalePageLayoutView="70" workbookViewId="0">
      <selection activeCell="E20" sqref="E20"/>
    </sheetView>
  </sheetViews>
  <sheetFormatPr defaultColWidth="9.140625" defaultRowHeight="12.75" x14ac:dyDescent="0.2"/>
  <cols>
    <col min="1" max="1" width="5.42578125" style="6" customWidth="1"/>
    <col min="2" max="2" width="26.5703125" style="189" customWidth="1"/>
    <col min="3" max="3" width="4.7109375" style="6" customWidth="1"/>
    <col min="4" max="4" width="28.42578125" style="7" bestFit="1" customWidth="1"/>
    <col min="5" max="5" width="48.28515625" style="6" customWidth="1"/>
    <col min="6" max="6" width="73.7109375" style="330" bestFit="1" customWidth="1"/>
    <col min="7" max="7" width="34.7109375" style="6" customWidth="1"/>
    <col min="8" max="8" width="9.140625" style="6"/>
    <col min="9" max="9" width="87.42578125" style="182" bestFit="1" customWidth="1"/>
    <col min="10" max="14" width="9.140625" style="11"/>
    <col min="15" max="16384" width="9.140625" style="6"/>
  </cols>
  <sheetData>
    <row r="2" spans="2:9" ht="36" customHeight="1" x14ac:dyDescent="0.25">
      <c r="B2" s="528" t="s">
        <v>49</v>
      </c>
      <c r="C2" s="529"/>
      <c r="D2" s="529"/>
      <c r="E2" s="529"/>
      <c r="I2" s="179" t="s">
        <v>66</v>
      </c>
    </row>
    <row r="3" spans="2:9" x14ac:dyDescent="0.2">
      <c r="I3" s="180" t="s">
        <v>39</v>
      </c>
    </row>
    <row r="4" spans="2:9" ht="44.25" customHeight="1" x14ac:dyDescent="0.2">
      <c r="B4" s="549" t="s">
        <v>435</v>
      </c>
      <c r="C4" s="549"/>
      <c r="D4" s="549"/>
      <c r="E4" s="549"/>
      <c r="I4" s="180" t="s">
        <v>40</v>
      </c>
    </row>
    <row r="5" spans="2:9" ht="13.5" thickBot="1" x14ac:dyDescent="0.25">
      <c r="I5" s="180" t="s">
        <v>63</v>
      </c>
    </row>
    <row r="6" spans="2:9" x14ac:dyDescent="0.2">
      <c r="B6" s="516" t="s">
        <v>87</v>
      </c>
      <c r="C6" s="517"/>
      <c r="D6" s="517"/>
      <c r="E6" s="518"/>
      <c r="G6" s="11"/>
      <c r="I6" s="181" t="s">
        <v>64</v>
      </c>
    </row>
    <row r="7" spans="2:9" x14ac:dyDescent="0.2">
      <c r="B7" s="275" t="s">
        <v>71</v>
      </c>
      <c r="C7" s="535" t="s">
        <v>96</v>
      </c>
      <c r="D7" s="535"/>
      <c r="E7" s="536"/>
      <c r="I7" s="181" t="s">
        <v>65</v>
      </c>
    </row>
    <row r="8" spans="2:9" x14ac:dyDescent="0.2">
      <c r="B8" s="275" t="s">
        <v>1</v>
      </c>
      <c r="C8" s="535" t="s">
        <v>2</v>
      </c>
      <c r="D8" s="535"/>
      <c r="E8" s="536"/>
      <c r="I8" s="181"/>
    </row>
    <row r="9" spans="2:9" x14ac:dyDescent="0.2">
      <c r="B9" s="275" t="s">
        <v>128</v>
      </c>
      <c r="C9" s="535" t="s">
        <v>166</v>
      </c>
      <c r="D9" s="535"/>
      <c r="E9" s="536"/>
      <c r="I9" s="181"/>
    </row>
    <row r="10" spans="2:9" x14ac:dyDescent="0.2">
      <c r="B10" s="275" t="s">
        <v>72</v>
      </c>
      <c r="C10" s="535" t="s">
        <v>165</v>
      </c>
      <c r="D10" s="535"/>
      <c r="E10" s="536"/>
    </row>
    <row r="11" spans="2:9" x14ac:dyDescent="0.2">
      <c r="B11" s="275" t="s">
        <v>74</v>
      </c>
      <c r="C11" s="535" t="s">
        <v>217</v>
      </c>
      <c r="D11" s="535"/>
      <c r="E11" s="536"/>
    </row>
    <row r="12" spans="2:9" ht="13.5" thickBot="1" x14ac:dyDescent="0.25">
      <c r="B12" s="276" t="s">
        <v>76</v>
      </c>
      <c r="C12" s="533" t="s">
        <v>113</v>
      </c>
      <c r="D12" s="533"/>
      <c r="E12" s="534"/>
    </row>
    <row r="13" spans="2:9" ht="12.75" customHeight="1" x14ac:dyDescent="0.2">
      <c r="H13" s="11"/>
      <c r="I13" s="183"/>
    </row>
    <row r="14" spans="2:9" ht="15" customHeight="1" thickBot="1" x14ac:dyDescent="0.25">
      <c r="B14" s="543" t="s">
        <v>307</v>
      </c>
      <c r="C14" s="544"/>
      <c r="D14" s="544"/>
      <c r="E14" s="545"/>
      <c r="H14" s="11"/>
      <c r="I14" s="183"/>
    </row>
    <row r="15" spans="2:9" ht="39.75" thickBot="1" x14ac:dyDescent="0.25">
      <c r="B15" s="540" t="s">
        <v>436</v>
      </c>
      <c r="C15" s="541"/>
      <c r="D15" s="541"/>
      <c r="E15" s="542"/>
      <c r="F15" s="340" t="s">
        <v>434</v>
      </c>
      <c r="H15" s="11"/>
      <c r="I15" s="183"/>
    </row>
    <row r="16" spans="2:9" ht="16.5" customHeight="1" x14ac:dyDescent="0.2">
      <c r="B16" s="192" t="s">
        <v>216</v>
      </c>
      <c r="C16" s="539"/>
      <c r="D16" s="341" t="s">
        <v>339</v>
      </c>
      <c r="E16" s="397"/>
      <c r="F16" s="350" t="s">
        <v>257</v>
      </c>
      <c r="H16" s="11"/>
      <c r="I16" s="183"/>
    </row>
    <row r="17" spans="2:9" ht="16.5" customHeight="1" x14ac:dyDescent="0.2">
      <c r="C17" s="539"/>
      <c r="D17" s="144" t="s">
        <v>299</v>
      </c>
      <c r="E17" s="398"/>
      <c r="F17" s="351"/>
      <c r="H17" s="11"/>
      <c r="I17" s="183"/>
    </row>
    <row r="18" spans="2:9" ht="16.5" customHeight="1" x14ac:dyDescent="0.2">
      <c r="B18" s="192"/>
      <c r="C18" s="539"/>
      <c r="D18" s="311" t="s">
        <v>300</v>
      </c>
      <c r="E18" s="399"/>
      <c r="F18" s="352" t="s">
        <v>363</v>
      </c>
      <c r="G18" s="137"/>
      <c r="H18" s="11"/>
      <c r="I18" s="183"/>
    </row>
    <row r="19" spans="2:9" ht="16.5" customHeight="1" x14ac:dyDescent="0.2">
      <c r="B19" s="192"/>
      <c r="C19" s="539"/>
      <c r="D19" s="144" t="s">
        <v>302</v>
      </c>
      <c r="E19" s="400"/>
      <c r="F19" s="353" t="s">
        <v>218</v>
      </c>
      <c r="G19" s="137"/>
      <c r="H19" s="11"/>
      <c r="I19" s="183"/>
    </row>
    <row r="20" spans="2:9" ht="16.5" customHeight="1" x14ac:dyDescent="0.2">
      <c r="B20" s="192"/>
      <c r="C20" s="539"/>
      <c r="D20" s="144" t="s">
        <v>303</v>
      </c>
      <c r="E20" s="401" t="s">
        <v>414</v>
      </c>
      <c r="F20" s="354" t="s">
        <v>219</v>
      </c>
      <c r="G20" s="137"/>
    </row>
    <row r="21" spans="2:9" ht="16.5" customHeight="1" x14ac:dyDescent="0.2">
      <c r="B21" s="192"/>
      <c r="C21" s="539"/>
      <c r="D21" s="144" t="s">
        <v>301</v>
      </c>
      <c r="E21" s="402">
        <v>5166</v>
      </c>
      <c r="F21" s="355" t="s">
        <v>358</v>
      </c>
      <c r="G21" s="137"/>
    </row>
    <row r="22" spans="2:9" ht="16.5" customHeight="1" x14ac:dyDescent="0.2">
      <c r="B22" s="192"/>
      <c r="C22" s="539"/>
      <c r="D22" s="144" t="s">
        <v>378</v>
      </c>
      <c r="E22" s="402" t="s">
        <v>359</v>
      </c>
      <c r="F22" s="346" t="s">
        <v>357</v>
      </c>
      <c r="G22" s="137"/>
    </row>
    <row r="23" spans="2:9" ht="16.5" customHeight="1" x14ac:dyDescent="0.2">
      <c r="B23" s="192"/>
      <c r="C23" s="539"/>
      <c r="D23" s="144" t="s">
        <v>192</v>
      </c>
      <c r="E23" s="403" t="s">
        <v>40</v>
      </c>
      <c r="F23" s="347" t="s">
        <v>147</v>
      </c>
      <c r="G23" s="137"/>
    </row>
    <row r="24" spans="2:9" ht="16.5" customHeight="1" x14ac:dyDescent="0.2">
      <c r="B24" s="192"/>
      <c r="C24" s="556" t="s">
        <v>193</v>
      </c>
      <c r="D24" s="326" t="s">
        <v>88</v>
      </c>
      <c r="E24" s="404" t="s">
        <v>360</v>
      </c>
      <c r="F24" s="348" t="s">
        <v>404</v>
      </c>
      <c r="G24" s="137"/>
    </row>
    <row r="25" spans="2:9" ht="16.5" customHeight="1" x14ac:dyDescent="0.2">
      <c r="B25" s="192"/>
      <c r="C25" s="556"/>
      <c r="D25" s="326" t="s">
        <v>89</v>
      </c>
      <c r="E25" s="404" t="s">
        <v>407</v>
      </c>
      <c r="F25" s="346" t="s">
        <v>403</v>
      </c>
      <c r="G25" s="137"/>
    </row>
    <row r="26" spans="2:9" ht="16.5" customHeight="1" x14ac:dyDescent="0.2">
      <c r="B26" s="192"/>
      <c r="C26" s="556"/>
      <c r="D26" s="326" t="s">
        <v>90</v>
      </c>
      <c r="E26" s="404" t="s">
        <v>408</v>
      </c>
      <c r="F26" s="348" t="s">
        <v>405</v>
      </c>
      <c r="G26" s="137"/>
    </row>
    <row r="27" spans="2:9" ht="16.5" customHeight="1" x14ac:dyDescent="0.2">
      <c r="B27" s="192"/>
      <c r="C27" s="556"/>
      <c r="D27" s="326" t="s">
        <v>91</v>
      </c>
      <c r="E27" s="404"/>
      <c r="F27" s="190" t="s">
        <v>406</v>
      </c>
      <c r="G27" s="137"/>
    </row>
    <row r="28" spans="2:9" ht="16.5" customHeight="1" x14ac:dyDescent="0.2">
      <c r="B28" s="192"/>
      <c r="C28" s="193"/>
      <c r="D28" s="327" t="s">
        <v>177</v>
      </c>
      <c r="E28" s="405">
        <v>0</v>
      </c>
      <c r="F28" s="349"/>
      <c r="G28" s="137"/>
    </row>
    <row r="29" spans="2:9" ht="16.5" customHeight="1" x14ac:dyDescent="0.2">
      <c r="B29" s="192"/>
      <c r="C29" s="556" t="s">
        <v>194</v>
      </c>
      <c r="D29" s="326" t="s">
        <v>88</v>
      </c>
      <c r="E29" s="404"/>
      <c r="F29" s="190"/>
      <c r="G29" s="137"/>
    </row>
    <row r="30" spans="2:9" ht="16.5" customHeight="1" x14ac:dyDescent="0.2">
      <c r="B30" s="192"/>
      <c r="C30" s="556"/>
      <c r="D30" s="326" t="s">
        <v>89</v>
      </c>
      <c r="E30" s="404"/>
      <c r="F30" s="355" t="s">
        <v>437</v>
      </c>
      <c r="G30" s="137"/>
    </row>
    <row r="31" spans="2:9" ht="16.5" customHeight="1" x14ac:dyDescent="0.2">
      <c r="B31" s="192"/>
      <c r="C31" s="556"/>
      <c r="D31" s="326" t="s">
        <v>90</v>
      </c>
      <c r="E31" s="404"/>
      <c r="F31" s="355" t="s">
        <v>438</v>
      </c>
      <c r="G31" s="137"/>
    </row>
    <row r="32" spans="2:9" ht="16.5" customHeight="1" x14ac:dyDescent="0.2">
      <c r="B32" s="192"/>
      <c r="C32" s="556"/>
      <c r="D32" s="326" t="s">
        <v>91</v>
      </c>
      <c r="E32" s="404"/>
      <c r="F32" s="355" t="s">
        <v>19</v>
      </c>
      <c r="G32" s="137"/>
    </row>
    <row r="33" spans="2:14" ht="16.5" customHeight="1" thickBot="1" x14ac:dyDescent="0.25">
      <c r="B33" s="192"/>
      <c r="C33" s="193"/>
      <c r="D33" s="328" t="s">
        <v>177</v>
      </c>
      <c r="E33" s="405">
        <v>0</v>
      </c>
      <c r="F33" s="356"/>
      <c r="G33" s="137"/>
    </row>
    <row r="34" spans="2:14" ht="20.25" customHeight="1" x14ac:dyDescent="0.2">
      <c r="B34" s="192"/>
      <c r="C34" s="538" t="s">
        <v>92</v>
      </c>
      <c r="D34" s="329" t="s">
        <v>304</v>
      </c>
      <c r="E34" s="404"/>
      <c r="F34" s="525" t="s">
        <v>409</v>
      </c>
      <c r="G34" s="137"/>
    </row>
    <row r="35" spans="2:14" ht="27" x14ac:dyDescent="0.2">
      <c r="B35" s="192"/>
      <c r="C35" s="538"/>
      <c r="D35" s="329" t="s">
        <v>305</v>
      </c>
      <c r="E35" s="406" t="s">
        <v>19</v>
      </c>
      <c r="F35" s="526"/>
      <c r="G35" s="137"/>
    </row>
    <row r="36" spans="2:14" ht="27.75" thickBot="1" x14ac:dyDescent="0.25">
      <c r="B36" s="192"/>
      <c r="C36" s="538"/>
      <c r="D36" s="329" t="s">
        <v>306</v>
      </c>
      <c r="E36" s="407"/>
      <c r="F36" s="527"/>
      <c r="G36" s="137"/>
    </row>
    <row r="37" spans="2:14" ht="69" customHeight="1" x14ac:dyDescent="0.2">
      <c r="B37" s="557" t="s">
        <v>354</v>
      </c>
      <c r="C37" s="557"/>
      <c r="D37" s="557"/>
      <c r="E37" s="557"/>
      <c r="F37" s="355"/>
      <c r="G37" s="137"/>
    </row>
    <row r="38" spans="2:14" s="169" customFormat="1" ht="16.5" customHeight="1" x14ac:dyDescent="0.2">
      <c r="B38" s="560" t="s">
        <v>352</v>
      </c>
      <c r="C38" s="561"/>
      <c r="D38" s="537"/>
      <c r="E38" s="537"/>
      <c r="F38" s="357" t="s">
        <v>308</v>
      </c>
      <c r="G38" s="168"/>
      <c r="I38" s="170"/>
      <c r="J38" s="178"/>
      <c r="K38" s="178"/>
      <c r="L38" s="178"/>
      <c r="M38" s="178"/>
      <c r="N38" s="178"/>
    </row>
    <row r="39" spans="2:14" s="169" customFormat="1" ht="18" customHeight="1" x14ac:dyDescent="0.2">
      <c r="B39" s="560" t="s">
        <v>353</v>
      </c>
      <c r="C39" s="560"/>
      <c r="D39" s="537"/>
      <c r="E39" s="537"/>
      <c r="F39" s="358" t="s">
        <v>188</v>
      </c>
      <c r="G39" s="171"/>
      <c r="I39" s="170"/>
      <c r="J39" s="178"/>
      <c r="K39" s="178"/>
      <c r="L39" s="178"/>
      <c r="M39" s="178"/>
      <c r="N39" s="178"/>
    </row>
    <row r="40" spans="2:14" s="169" customFormat="1" ht="36" customHeight="1" x14ac:dyDescent="0.2">
      <c r="B40" s="191"/>
      <c r="C40" s="191"/>
      <c r="D40" s="558" t="s">
        <v>256</v>
      </c>
      <c r="E40" s="559"/>
      <c r="F40" s="355"/>
      <c r="G40" s="171"/>
      <c r="I40" s="170"/>
      <c r="J40" s="178"/>
      <c r="K40" s="178"/>
      <c r="L40" s="178"/>
      <c r="M40" s="178"/>
      <c r="N40" s="178"/>
    </row>
    <row r="41" spans="2:14" ht="31.5" customHeight="1" x14ac:dyDescent="0.2">
      <c r="B41" s="530" t="s">
        <v>332</v>
      </c>
      <c r="C41" s="531"/>
      <c r="D41" s="532"/>
      <c r="E41" s="532"/>
      <c r="F41" s="355"/>
      <c r="G41" s="138"/>
    </row>
    <row r="42" spans="2:14" ht="16.5" x14ac:dyDescent="0.2">
      <c r="B42" s="530" t="s">
        <v>191</v>
      </c>
      <c r="C42" s="531"/>
      <c r="D42" s="550" t="s">
        <v>164</v>
      </c>
      <c r="E42" s="550"/>
      <c r="F42" s="359" t="s">
        <v>151</v>
      </c>
      <c r="G42" s="138"/>
    </row>
    <row r="43" spans="2:14" ht="27" customHeight="1" x14ac:dyDescent="0.2">
      <c r="B43" s="531"/>
      <c r="C43" s="531"/>
      <c r="D43" s="554" t="s">
        <v>163</v>
      </c>
      <c r="E43" s="555"/>
      <c r="F43" s="355"/>
      <c r="G43" s="138"/>
    </row>
    <row r="44" spans="2:14" ht="39.75" customHeight="1" x14ac:dyDescent="0.2">
      <c r="B44" s="552" t="s">
        <v>338</v>
      </c>
      <c r="C44" s="553"/>
      <c r="D44" s="532"/>
      <c r="E44" s="532"/>
      <c r="F44" s="360" t="s">
        <v>158</v>
      </c>
      <c r="G44" s="138"/>
    </row>
    <row r="45" spans="2:14" ht="33.75" customHeight="1" x14ac:dyDescent="0.2">
      <c r="B45" s="531" t="s">
        <v>27</v>
      </c>
      <c r="C45" s="531"/>
      <c r="D45" s="551"/>
      <c r="E45" s="551"/>
      <c r="F45" s="361" t="s">
        <v>324</v>
      </c>
      <c r="G45" s="138"/>
    </row>
    <row r="46" spans="2:14" x14ac:dyDescent="0.2">
      <c r="B46" s="190"/>
      <c r="C46" s="11"/>
      <c r="D46" s="12"/>
      <c r="E46" s="11"/>
      <c r="F46" s="355"/>
      <c r="G46" s="138"/>
    </row>
    <row r="47" spans="2:14" ht="16.5" x14ac:dyDescent="0.25">
      <c r="B47" s="546" t="s">
        <v>157</v>
      </c>
      <c r="C47" s="547"/>
      <c r="D47" s="547"/>
      <c r="E47" s="548"/>
      <c r="F47" s="188"/>
      <c r="G47" s="137"/>
      <c r="I47" s="184" t="s">
        <v>164</v>
      </c>
    </row>
    <row r="48" spans="2:14" x14ac:dyDescent="0.2">
      <c r="F48" s="188"/>
      <c r="G48" s="137"/>
      <c r="I48" s="185" t="s">
        <v>199</v>
      </c>
    </row>
    <row r="49" spans="6:9" x14ac:dyDescent="0.2">
      <c r="F49" s="188"/>
      <c r="G49" s="137"/>
      <c r="I49" s="185" t="s">
        <v>200</v>
      </c>
    </row>
    <row r="50" spans="6:9" x14ac:dyDescent="0.2">
      <c r="F50" s="188"/>
      <c r="G50" s="137"/>
      <c r="I50" s="185" t="s">
        <v>340</v>
      </c>
    </row>
    <row r="51" spans="6:9" x14ac:dyDescent="0.2">
      <c r="F51" s="188"/>
      <c r="G51" s="137"/>
      <c r="I51" s="185" t="s">
        <v>201</v>
      </c>
    </row>
    <row r="52" spans="6:9" x14ac:dyDescent="0.2">
      <c r="F52" s="188"/>
      <c r="G52" s="137"/>
      <c r="I52" s="185" t="s">
        <v>202</v>
      </c>
    </row>
    <row r="53" spans="6:9" x14ac:dyDescent="0.2">
      <c r="F53" s="188"/>
      <c r="G53" s="137"/>
      <c r="I53" s="185" t="s">
        <v>159</v>
      </c>
    </row>
    <row r="54" spans="6:9" x14ac:dyDescent="0.2">
      <c r="F54" s="188"/>
      <c r="G54" s="137"/>
      <c r="I54" s="185" t="s">
        <v>203</v>
      </c>
    </row>
    <row r="55" spans="6:9" x14ac:dyDescent="0.2">
      <c r="F55" s="188"/>
      <c r="G55" s="137"/>
      <c r="I55" s="185" t="s">
        <v>204</v>
      </c>
    </row>
    <row r="56" spans="6:9" x14ac:dyDescent="0.2">
      <c r="F56" s="188"/>
      <c r="G56" s="137"/>
      <c r="I56" s="185" t="s">
        <v>205</v>
      </c>
    </row>
    <row r="57" spans="6:9" x14ac:dyDescent="0.2">
      <c r="F57" s="188"/>
      <c r="G57" s="137"/>
      <c r="I57" s="185" t="s">
        <v>160</v>
      </c>
    </row>
    <row r="58" spans="6:9" x14ac:dyDescent="0.2">
      <c r="F58" s="188"/>
      <c r="G58" s="137"/>
      <c r="I58" s="185" t="s">
        <v>167</v>
      </c>
    </row>
    <row r="59" spans="6:9" x14ac:dyDescent="0.2">
      <c r="F59" s="188"/>
      <c r="G59" s="137"/>
      <c r="I59" s="185" t="s">
        <v>161</v>
      </c>
    </row>
    <row r="60" spans="6:9" x14ac:dyDescent="0.2">
      <c r="F60" s="188"/>
      <c r="G60" s="137"/>
      <c r="I60" s="185" t="s">
        <v>162</v>
      </c>
    </row>
    <row r="61" spans="6:9" x14ac:dyDescent="0.2">
      <c r="F61" s="188"/>
      <c r="G61" s="137"/>
      <c r="I61" s="182" t="s">
        <v>362</v>
      </c>
    </row>
    <row r="62" spans="6:9" x14ac:dyDescent="0.2">
      <c r="F62" s="188"/>
      <c r="G62" s="137"/>
      <c r="I62" s="182" t="s">
        <v>359</v>
      </c>
    </row>
    <row r="63" spans="6:9" x14ac:dyDescent="0.2">
      <c r="F63" s="188"/>
      <c r="G63" s="137"/>
    </row>
    <row r="64" spans="6:9" x14ac:dyDescent="0.2">
      <c r="F64" s="188"/>
      <c r="G64" s="137"/>
      <c r="I64" s="182" t="s">
        <v>362</v>
      </c>
    </row>
    <row r="65" spans="6:9" x14ac:dyDescent="0.2">
      <c r="F65" s="188"/>
      <c r="G65" s="137"/>
      <c r="I65" s="345" t="s">
        <v>360</v>
      </c>
    </row>
    <row r="66" spans="6:9" x14ac:dyDescent="0.2">
      <c r="F66" s="188"/>
      <c r="G66" s="137"/>
      <c r="I66" s="345" t="s">
        <v>361</v>
      </c>
    </row>
    <row r="67" spans="6:9" x14ac:dyDescent="0.2">
      <c r="F67" s="188"/>
      <c r="G67" s="137"/>
      <c r="I67" s="344" t="s">
        <v>362</v>
      </c>
    </row>
    <row r="68" spans="6:9" x14ac:dyDescent="0.2">
      <c r="F68" s="188"/>
      <c r="G68" s="137"/>
      <c r="I68" s="345">
        <v>190005</v>
      </c>
    </row>
    <row r="69" spans="6:9" x14ac:dyDescent="0.2">
      <c r="F69" s="188"/>
      <c r="G69" s="137"/>
      <c r="I69" s="345">
        <v>190008</v>
      </c>
    </row>
    <row r="70" spans="6:9" x14ac:dyDescent="0.2">
      <c r="F70" s="188"/>
      <c r="G70" s="137"/>
      <c r="I70" s="344" t="s">
        <v>289</v>
      </c>
    </row>
    <row r="71" spans="6:9" x14ac:dyDescent="0.2">
      <c r="F71" s="188"/>
      <c r="G71" s="137"/>
      <c r="I71" s="345">
        <v>5000</v>
      </c>
    </row>
    <row r="72" spans="6:9" x14ac:dyDescent="0.2">
      <c r="F72" s="188"/>
      <c r="G72" s="137"/>
      <c r="I72" s="344"/>
    </row>
    <row r="73" spans="6:9" x14ac:dyDescent="0.2">
      <c r="F73" s="188"/>
      <c r="G73" s="137"/>
    </row>
    <row r="74" spans="6:9" x14ac:dyDescent="0.2">
      <c r="F74" s="188"/>
      <c r="G74" s="137"/>
    </row>
    <row r="75" spans="6:9" x14ac:dyDescent="0.2">
      <c r="F75" s="188"/>
      <c r="G75" s="137"/>
    </row>
    <row r="76" spans="6:9" x14ac:dyDescent="0.2">
      <c r="F76" s="188"/>
      <c r="G76" s="137"/>
    </row>
    <row r="77" spans="6:9" x14ac:dyDescent="0.2">
      <c r="F77" s="188"/>
      <c r="G77" s="137"/>
    </row>
    <row r="78" spans="6:9" x14ac:dyDescent="0.2">
      <c r="F78" s="188"/>
      <c r="G78" s="137"/>
    </row>
    <row r="79" spans="6:9" x14ac:dyDescent="0.2">
      <c r="F79" s="188"/>
      <c r="G79" s="137"/>
    </row>
    <row r="80" spans="6:9" x14ac:dyDescent="0.2">
      <c r="F80" s="188"/>
      <c r="G80" s="137"/>
    </row>
    <row r="81" spans="6:7" x14ac:dyDescent="0.2">
      <c r="F81" s="188"/>
      <c r="G81" s="137"/>
    </row>
    <row r="82" spans="6:7" x14ac:dyDescent="0.2">
      <c r="F82" s="188"/>
      <c r="G82" s="137"/>
    </row>
    <row r="83" spans="6:7" x14ac:dyDescent="0.2">
      <c r="F83" s="188"/>
      <c r="G83" s="137"/>
    </row>
    <row r="84" spans="6:7" x14ac:dyDescent="0.2">
      <c r="F84" s="188"/>
      <c r="G84" s="137"/>
    </row>
    <row r="85" spans="6:7" x14ac:dyDescent="0.2">
      <c r="F85" s="188"/>
      <c r="G85" s="137"/>
    </row>
    <row r="86" spans="6:7" x14ac:dyDescent="0.2">
      <c r="F86" s="188"/>
      <c r="G86" s="137"/>
    </row>
    <row r="87" spans="6:7" x14ac:dyDescent="0.2">
      <c r="F87" s="188"/>
      <c r="G87" s="137"/>
    </row>
    <row r="88" spans="6:7" x14ac:dyDescent="0.2">
      <c r="F88" s="188"/>
      <c r="G88" s="137"/>
    </row>
    <row r="89" spans="6:7" x14ac:dyDescent="0.2">
      <c r="F89" s="188"/>
      <c r="G89" s="137"/>
    </row>
    <row r="90" spans="6:7" x14ac:dyDescent="0.2">
      <c r="F90" s="188"/>
      <c r="G90" s="137"/>
    </row>
    <row r="91" spans="6:7" x14ac:dyDescent="0.2">
      <c r="F91" s="188"/>
      <c r="G91" s="137"/>
    </row>
    <row r="92" spans="6:7" x14ac:dyDescent="0.2">
      <c r="F92" s="188"/>
      <c r="G92" s="137"/>
    </row>
    <row r="93" spans="6:7" x14ac:dyDescent="0.2">
      <c r="F93" s="188"/>
      <c r="G93" s="137"/>
    </row>
    <row r="94" spans="6:7" x14ac:dyDescent="0.2">
      <c r="F94" s="188"/>
      <c r="G94" s="137"/>
    </row>
    <row r="95" spans="6:7" x14ac:dyDescent="0.2">
      <c r="F95" s="188"/>
      <c r="G95" s="137"/>
    </row>
    <row r="96" spans="6:7" x14ac:dyDescent="0.2">
      <c r="F96" s="188"/>
      <c r="G96" s="137"/>
    </row>
    <row r="97" spans="6:7" x14ac:dyDescent="0.2">
      <c r="F97" s="188"/>
      <c r="G97" s="137"/>
    </row>
    <row r="98" spans="6:7" x14ac:dyDescent="0.2">
      <c r="F98" s="188"/>
      <c r="G98" s="137"/>
    </row>
    <row r="99" spans="6:7" x14ac:dyDescent="0.2">
      <c r="F99" s="188"/>
      <c r="G99" s="137"/>
    </row>
    <row r="100" spans="6:7" x14ac:dyDescent="0.2">
      <c r="F100" s="188"/>
      <c r="G100" s="137"/>
    </row>
    <row r="101" spans="6:7" x14ac:dyDescent="0.2">
      <c r="F101" s="188"/>
      <c r="G101" s="137"/>
    </row>
    <row r="102" spans="6:7" x14ac:dyDescent="0.2">
      <c r="F102" s="188"/>
      <c r="G102" s="137"/>
    </row>
    <row r="103" spans="6:7" x14ac:dyDescent="0.2">
      <c r="F103" s="188"/>
      <c r="G103" s="137"/>
    </row>
    <row r="104" spans="6:7" x14ac:dyDescent="0.2">
      <c r="F104" s="188"/>
      <c r="G104" s="137"/>
    </row>
    <row r="105" spans="6:7" x14ac:dyDescent="0.2">
      <c r="F105" s="188"/>
      <c r="G105" s="137"/>
    </row>
    <row r="106" spans="6:7" x14ac:dyDescent="0.2">
      <c r="F106" s="188"/>
      <c r="G106" s="137"/>
    </row>
    <row r="107" spans="6:7" x14ac:dyDescent="0.2">
      <c r="F107" s="188"/>
      <c r="G107" s="137"/>
    </row>
    <row r="108" spans="6:7" x14ac:dyDescent="0.2">
      <c r="F108" s="188"/>
      <c r="G108" s="137"/>
    </row>
    <row r="109" spans="6:7" x14ac:dyDescent="0.2">
      <c r="F109" s="188"/>
      <c r="G109" s="137"/>
    </row>
    <row r="110" spans="6:7" x14ac:dyDescent="0.2">
      <c r="F110" s="188"/>
      <c r="G110" s="137"/>
    </row>
    <row r="111" spans="6:7" x14ac:dyDescent="0.2">
      <c r="F111" s="188"/>
      <c r="G111" s="137"/>
    </row>
    <row r="112" spans="6:7" x14ac:dyDescent="0.2">
      <c r="F112" s="188"/>
      <c r="G112" s="137"/>
    </row>
    <row r="113" spans="6:7" x14ac:dyDescent="0.2">
      <c r="F113" s="188"/>
      <c r="G113" s="137"/>
    </row>
    <row r="114" spans="6:7" x14ac:dyDescent="0.2">
      <c r="F114" s="188"/>
      <c r="G114" s="137"/>
    </row>
    <row r="115" spans="6:7" x14ac:dyDescent="0.2">
      <c r="F115" s="188"/>
      <c r="G115" s="137"/>
    </row>
    <row r="116" spans="6:7" x14ac:dyDescent="0.2">
      <c r="F116" s="188"/>
      <c r="G116" s="137"/>
    </row>
    <row r="117" spans="6:7" x14ac:dyDescent="0.2">
      <c r="F117" s="188"/>
      <c r="G117" s="137"/>
    </row>
    <row r="118" spans="6:7" x14ac:dyDescent="0.2">
      <c r="F118" s="188"/>
      <c r="G118" s="137"/>
    </row>
    <row r="119" spans="6:7" x14ac:dyDescent="0.2">
      <c r="F119" s="188"/>
      <c r="G119" s="137"/>
    </row>
    <row r="120" spans="6:7" x14ac:dyDescent="0.2">
      <c r="F120" s="188"/>
      <c r="G120" s="137"/>
    </row>
    <row r="121" spans="6:7" x14ac:dyDescent="0.2">
      <c r="F121" s="188"/>
      <c r="G121" s="137"/>
    </row>
    <row r="122" spans="6:7" x14ac:dyDescent="0.2">
      <c r="F122" s="188"/>
      <c r="G122" s="137"/>
    </row>
    <row r="123" spans="6:7" x14ac:dyDescent="0.2">
      <c r="F123" s="188"/>
      <c r="G123" s="137"/>
    </row>
    <row r="124" spans="6:7" x14ac:dyDescent="0.2">
      <c r="F124" s="188"/>
      <c r="G124" s="137"/>
    </row>
    <row r="125" spans="6:7" x14ac:dyDescent="0.2">
      <c r="F125" s="188"/>
      <c r="G125" s="137"/>
    </row>
    <row r="126" spans="6:7" x14ac:dyDescent="0.2">
      <c r="F126" s="188"/>
      <c r="G126" s="137"/>
    </row>
    <row r="127" spans="6:7" x14ac:dyDescent="0.2">
      <c r="F127" s="188"/>
      <c r="G127" s="137"/>
    </row>
    <row r="128" spans="6:7" x14ac:dyDescent="0.2">
      <c r="F128" s="188"/>
      <c r="G128" s="137"/>
    </row>
    <row r="129" spans="6:7" x14ac:dyDescent="0.2">
      <c r="F129" s="188"/>
      <c r="G129" s="137"/>
    </row>
    <row r="130" spans="6:7" x14ac:dyDescent="0.2">
      <c r="F130" s="188"/>
      <c r="G130" s="137"/>
    </row>
    <row r="131" spans="6:7" x14ac:dyDescent="0.2">
      <c r="F131" s="188"/>
      <c r="G131" s="137"/>
    </row>
    <row r="132" spans="6:7" x14ac:dyDescent="0.2">
      <c r="F132" s="188"/>
      <c r="G132" s="137"/>
    </row>
    <row r="133" spans="6:7" x14ac:dyDescent="0.2">
      <c r="F133" s="188"/>
      <c r="G133" s="137"/>
    </row>
    <row r="134" spans="6:7" x14ac:dyDescent="0.2">
      <c r="F134" s="188"/>
      <c r="G134" s="137"/>
    </row>
    <row r="135" spans="6:7" x14ac:dyDescent="0.2">
      <c r="F135" s="188"/>
      <c r="G135" s="137"/>
    </row>
    <row r="136" spans="6:7" x14ac:dyDescent="0.2">
      <c r="F136" s="188"/>
      <c r="G136" s="137"/>
    </row>
    <row r="137" spans="6:7" x14ac:dyDescent="0.2">
      <c r="F137" s="188"/>
      <c r="G137" s="137"/>
    </row>
    <row r="138" spans="6:7" x14ac:dyDescent="0.2">
      <c r="F138" s="188"/>
      <c r="G138" s="137"/>
    </row>
    <row r="139" spans="6:7" x14ac:dyDescent="0.2">
      <c r="F139" s="188"/>
      <c r="G139" s="137"/>
    </row>
    <row r="140" spans="6:7" x14ac:dyDescent="0.2">
      <c r="F140" s="188"/>
      <c r="G140" s="137"/>
    </row>
    <row r="141" spans="6:7" x14ac:dyDescent="0.2">
      <c r="F141" s="188"/>
      <c r="G141" s="137"/>
    </row>
    <row r="142" spans="6:7" x14ac:dyDescent="0.2">
      <c r="F142" s="188"/>
      <c r="G142" s="137"/>
    </row>
    <row r="143" spans="6:7" x14ac:dyDescent="0.2">
      <c r="F143" s="188"/>
      <c r="G143" s="137"/>
    </row>
    <row r="144" spans="6:7" x14ac:dyDescent="0.2">
      <c r="F144" s="188"/>
      <c r="G144" s="137"/>
    </row>
    <row r="145" spans="6:7" x14ac:dyDescent="0.2">
      <c r="F145" s="188"/>
      <c r="G145" s="137"/>
    </row>
    <row r="146" spans="6:7" x14ac:dyDescent="0.2">
      <c r="F146" s="188"/>
      <c r="G146" s="137"/>
    </row>
    <row r="147" spans="6:7" x14ac:dyDescent="0.2">
      <c r="F147" s="188"/>
      <c r="G147" s="137"/>
    </row>
    <row r="148" spans="6:7" x14ac:dyDescent="0.2">
      <c r="F148" s="188"/>
      <c r="G148" s="137"/>
    </row>
    <row r="149" spans="6:7" x14ac:dyDescent="0.2">
      <c r="F149" s="188"/>
      <c r="G149" s="137"/>
    </row>
    <row r="150" spans="6:7" x14ac:dyDescent="0.2">
      <c r="F150" s="188"/>
      <c r="G150" s="137"/>
    </row>
    <row r="151" spans="6:7" x14ac:dyDescent="0.2">
      <c r="F151" s="188"/>
      <c r="G151" s="137"/>
    </row>
    <row r="152" spans="6:7" x14ac:dyDescent="0.2">
      <c r="F152" s="188"/>
      <c r="G152" s="137"/>
    </row>
    <row r="153" spans="6:7" x14ac:dyDescent="0.2">
      <c r="F153" s="188"/>
      <c r="G153" s="137"/>
    </row>
    <row r="154" spans="6:7" x14ac:dyDescent="0.2">
      <c r="F154" s="188"/>
      <c r="G154" s="137"/>
    </row>
    <row r="155" spans="6:7" x14ac:dyDescent="0.2">
      <c r="F155" s="188"/>
      <c r="G155" s="137"/>
    </row>
    <row r="156" spans="6:7" x14ac:dyDescent="0.2">
      <c r="F156" s="188"/>
      <c r="G156" s="137"/>
    </row>
    <row r="157" spans="6:7" x14ac:dyDescent="0.2">
      <c r="F157" s="188"/>
      <c r="G157" s="137"/>
    </row>
    <row r="158" spans="6:7" x14ac:dyDescent="0.2">
      <c r="F158" s="188"/>
      <c r="G158" s="137"/>
    </row>
    <row r="159" spans="6:7" x14ac:dyDescent="0.2">
      <c r="F159" s="188"/>
      <c r="G159" s="137"/>
    </row>
    <row r="160" spans="6:7" x14ac:dyDescent="0.2">
      <c r="F160" s="188"/>
      <c r="G160" s="137"/>
    </row>
    <row r="161" spans="6:7" x14ac:dyDescent="0.2">
      <c r="F161" s="188"/>
      <c r="G161" s="137"/>
    </row>
    <row r="162" spans="6:7" x14ac:dyDescent="0.2">
      <c r="F162" s="188"/>
      <c r="G162" s="137"/>
    </row>
    <row r="163" spans="6:7" x14ac:dyDescent="0.2">
      <c r="F163" s="188"/>
      <c r="G163" s="137"/>
    </row>
    <row r="164" spans="6:7" x14ac:dyDescent="0.2">
      <c r="F164" s="188"/>
      <c r="G164" s="137"/>
    </row>
    <row r="165" spans="6:7" x14ac:dyDescent="0.2">
      <c r="F165" s="188"/>
      <c r="G165" s="137"/>
    </row>
    <row r="166" spans="6:7" x14ac:dyDescent="0.2">
      <c r="F166" s="188"/>
      <c r="G166" s="137"/>
    </row>
    <row r="167" spans="6:7" x14ac:dyDescent="0.2">
      <c r="F167" s="188"/>
      <c r="G167" s="137"/>
    </row>
    <row r="168" spans="6:7" x14ac:dyDescent="0.2">
      <c r="F168" s="188"/>
      <c r="G168" s="137"/>
    </row>
    <row r="169" spans="6:7" x14ac:dyDescent="0.2">
      <c r="F169" s="188"/>
      <c r="G169" s="137"/>
    </row>
    <row r="170" spans="6:7" x14ac:dyDescent="0.2">
      <c r="F170" s="188"/>
      <c r="G170" s="137"/>
    </row>
    <row r="171" spans="6:7" x14ac:dyDescent="0.2">
      <c r="F171" s="188"/>
      <c r="G171" s="137"/>
    </row>
    <row r="172" spans="6:7" x14ac:dyDescent="0.2">
      <c r="F172" s="188"/>
      <c r="G172" s="137"/>
    </row>
    <row r="173" spans="6:7" x14ac:dyDescent="0.2">
      <c r="F173" s="188"/>
      <c r="G173" s="137"/>
    </row>
    <row r="174" spans="6:7" x14ac:dyDescent="0.2">
      <c r="F174" s="188"/>
      <c r="G174" s="137"/>
    </row>
    <row r="175" spans="6:7" x14ac:dyDescent="0.2">
      <c r="F175" s="188"/>
      <c r="G175" s="137"/>
    </row>
    <row r="176" spans="6:7" x14ac:dyDescent="0.2">
      <c r="F176" s="188"/>
      <c r="G176" s="137"/>
    </row>
    <row r="177" spans="6:7" x14ac:dyDescent="0.2">
      <c r="F177" s="188"/>
      <c r="G177" s="137"/>
    </row>
  </sheetData>
  <sheetProtection algorithmName="SHA-512" hashValue="SrKNEFTVUZWMd8axiBDq9weceYn04vphFtj0tknHuoluLxYtY9UitH5yF3n8Z8QWxQaKkkTOqciTv+t4X2pd2A==" saltValue="6B1L8KKck8DUtfGuUv8MCw==" spinCount="100000" sheet="1" objects="1" formatRows="0" selectLockedCells="1" autoFilter="0" pivotTables="0"/>
  <mergeCells count="32">
    <mergeCell ref="B47:E47"/>
    <mergeCell ref="C11:E11"/>
    <mergeCell ref="B4:E4"/>
    <mergeCell ref="B45:C45"/>
    <mergeCell ref="D42:E42"/>
    <mergeCell ref="D45:E45"/>
    <mergeCell ref="B44:C44"/>
    <mergeCell ref="D44:E44"/>
    <mergeCell ref="B42:C43"/>
    <mergeCell ref="D43:E43"/>
    <mergeCell ref="C24:C27"/>
    <mergeCell ref="C29:C32"/>
    <mergeCell ref="B37:E37"/>
    <mergeCell ref="D40:E40"/>
    <mergeCell ref="B38:C38"/>
    <mergeCell ref="B39:C39"/>
    <mergeCell ref="F34:F36"/>
    <mergeCell ref="B2:E2"/>
    <mergeCell ref="B41:C41"/>
    <mergeCell ref="D41:E41"/>
    <mergeCell ref="C12:E12"/>
    <mergeCell ref="B6:E6"/>
    <mergeCell ref="C7:E7"/>
    <mergeCell ref="C9:E9"/>
    <mergeCell ref="C10:E10"/>
    <mergeCell ref="D38:E38"/>
    <mergeCell ref="D39:E39"/>
    <mergeCell ref="C34:C36"/>
    <mergeCell ref="C16:C23"/>
    <mergeCell ref="C8:E8"/>
    <mergeCell ref="B15:E15"/>
    <mergeCell ref="B14:E14"/>
  </mergeCells>
  <phoneticPr fontId="0" type="noConversion"/>
  <dataValidations xWindow="824" yWindow="522" count="14">
    <dataValidation type="textLength" operator="lessThanOrEqual" allowBlank="1" showInputMessage="1" showErrorMessage="1" prompt="Max. 200 characters" sqref="D45:E45" xr:uid="{00000000-0002-0000-0200-000000000000}">
      <formula1>200</formula1>
    </dataValidation>
    <dataValidation type="list" allowBlank="1" showInputMessage="1" showErrorMessage="1" sqref="E23" xr:uid="{00000000-0002-0000-0200-000001000000}">
      <formula1>$I$1:$I$7</formula1>
    </dataValidation>
    <dataValidation type="textLength" operator="equal" allowBlank="1" showInputMessage="1" showErrorMessage="1" sqref="E31 E29" xr:uid="{00000000-0002-0000-0200-000002000000}">
      <formula1>5</formula1>
    </dataValidation>
    <dataValidation type="textLength" operator="equal" allowBlank="1" showInputMessage="1" showErrorMessage="1" sqref="E30" xr:uid="{00000000-0002-0000-0200-000003000000}">
      <formula1>6</formula1>
    </dataValidation>
    <dataValidation allowBlank="1" showInputMessage="1" showErrorMessage="1" prompt="Enter as 123456789 (no dashes)_x000a_ONLY ENTER FOR FIRST REIMBURSEMENT" sqref="E18" xr:uid="{00000000-0002-0000-0200-000004000000}"/>
    <dataValidation operator="lessThanOrEqual" allowBlank="1" showInputMessage="1" showErrorMessage="1" sqref="D43 D44:E44" xr:uid="{00000000-0002-0000-0200-000005000000}"/>
    <dataValidation type="list" operator="lessThanOrEqual" allowBlank="1" showInputMessage="1" showErrorMessage="1" sqref="D42:E42" xr:uid="{00000000-0002-0000-0200-000006000000}">
      <formula1>$I$47:$I$60</formula1>
    </dataValidation>
    <dataValidation allowBlank="1" showInputMessage="1" showErrorMessage="1" prompt="Enter as Month/Date/Year" sqref="D40" xr:uid="{00000000-0002-0000-0200-000007000000}"/>
    <dataValidation allowBlank="1" showInputMessage="1" showErrorMessage="1" prompt="MAX AMOUNT ONLY FROM THIS CHARTFIELD" sqref="E28" xr:uid="{00000000-0002-0000-0200-000008000000}"/>
    <dataValidation allowBlank="1" showInputMessage="1" showErrorMessage="1" prompt="CHECK WILL BE MAILED TO THIS BOX NUMBER" sqref="E21" xr:uid="{00000000-0002-0000-0200-000009000000}"/>
    <dataValidation allowBlank="1" showErrorMessage="1" prompt="MAX AMOUNT ONLY FROM THIS CHARTFIELD" sqref="E33" xr:uid="{00000000-0002-0000-0200-00000A000000}"/>
    <dataValidation allowBlank="1" showErrorMessage="1" sqref="D39:E39" xr:uid="{00000000-0002-0000-0200-00000B000000}"/>
    <dataValidation type="textLength" operator="lessThanOrEqual" allowBlank="1" showErrorMessage="1" prompt="Max. 200 characters" sqref="D41:E41" xr:uid="{00000000-0002-0000-0200-00000C000000}">
      <formula1>200</formula1>
    </dataValidation>
    <dataValidation allowBlank="1" showErrorMessage="1" prompt="Enter as Month/Date/Year" sqref="D38:E38" xr:uid="{00000000-0002-0000-0200-00000D000000}"/>
  </dataValidations>
  <printOptions horizontalCentered="1"/>
  <pageMargins left="0.25" right="0.25" top="0.48" bottom="0.56000000000000005" header="0.3" footer="0.3"/>
  <pageSetup scale="70" orientation="portrait" horizontalDpi="300" verticalDpi="300" r:id="rId1"/>
  <headerFooter alignWithMargins="0">
    <oddFooter>&amp;L&amp;8File: &amp;F
Tab: &amp;A&amp;C&amp;8&amp;P of &amp;N&amp;R&amp;8&amp;D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7"/>
  <sheetViews>
    <sheetView showGridLines="0" showRowColHeaders="0" showZeros="0" topLeftCell="B10" zoomScaleNormal="100" workbookViewId="0">
      <selection activeCell="G37" sqref="G37:K38"/>
    </sheetView>
  </sheetViews>
  <sheetFormatPr defaultColWidth="9.140625" defaultRowHeight="12.75" x14ac:dyDescent="0.2"/>
  <cols>
    <col min="1" max="1" width="3" style="17" customWidth="1"/>
    <col min="2" max="2" width="27.7109375" style="17" customWidth="1"/>
    <col min="3" max="3" width="23.28515625" style="17" customWidth="1"/>
    <col min="4" max="4" width="26.42578125" style="17" customWidth="1"/>
    <col min="5" max="5" width="27.42578125" style="17" customWidth="1"/>
    <col min="6" max="6" width="7.140625" style="17" customWidth="1"/>
    <col min="7" max="7" width="9.140625" style="194"/>
    <col min="8" max="8" width="14.7109375" style="194" customWidth="1"/>
    <col min="9" max="10" width="9.140625" style="194"/>
    <col min="11" max="11" width="9.140625" style="17"/>
    <col min="12" max="12" width="13" style="17" customWidth="1"/>
    <col min="13" max="17" width="9.140625" style="17"/>
    <col min="18" max="18" width="24.7109375" style="17" customWidth="1"/>
    <col min="19" max="16384" width="9.140625" style="17"/>
  </cols>
  <sheetData>
    <row r="1" spans="2:18" ht="13.5" thickBot="1" x14ac:dyDescent="0.25"/>
    <row r="2" spans="2:18" ht="16.5" customHeight="1" thickBot="1" x14ac:dyDescent="0.3">
      <c r="B2" s="566" t="s">
        <v>224</v>
      </c>
      <c r="C2" s="567"/>
      <c r="D2" s="277" t="s">
        <v>253</v>
      </c>
      <c r="E2" s="287">
        <f ca="1">TODAY()</f>
        <v>44743</v>
      </c>
      <c r="F2" s="562" t="s">
        <v>223</v>
      </c>
    </row>
    <row r="3" spans="2:18" ht="15.75" x14ac:dyDescent="0.25">
      <c r="B3" s="589"/>
      <c r="C3" s="590"/>
      <c r="D3" s="568" t="s">
        <v>254</v>
      </c>
      <c r="E3" s="570" t="str">
        <f>IF('START HERE'!E34="","",'START HERE'!E34)</f>
        <v/>
      </c>
      <c r="F3" s="562"/>
    </row>
    <row r="4" spans="2:18" ht="22.5" x14ac:dyDescent="0.45">
      <c r="B4" s="571" t="s">
        <v>401</v>
      </c>
      <c r="C4" s="572"/>
      <c r="D4" s="569"/>
      <c r="E4" s="570"/>
      <c r="F4" s="562"/>
    </row>
    <row r="5" spans="2:18" ht="24.75" x14ac:dyDescent="0.5">
      <c r="B5" s="576" t="s">
        <v>366</v>
      </c>
      <c r="C5" s="577"/>
      <c r="D5" s="323" t="s">
        <v>251</v>
      </c>
      <c r="E5" s="200" t="str">
        <f>IF('START HERE'!E36="","",'START HERE'!E36)</f>
        <v/>
      </c>
      <c r="F5" s="562"/>
    </row>
    <row r="6" spans="2:18" ht="23.25" thickBot="1" x14ac:dyDescent="0.5">
      <c r="B6" s="578" t="s">
        <v>365</v>
      </c>
      <c r="C6" s="579"/>
      <c r="D6" s="323" t="s">
        <v>252</v>
      </c>
      <c r="E6" s="288" t="str">
        <f>IF('START HERE'!E35="","",'START HERE'!E35)</f>
        <v xml:space="preserve"> </v>
      </c>
      <c r="F6" s="562"/>
    </row>
    <row r="7" spans="2:18" ht="6.75" customHeight="1" thickBot="1" x14ac:dyDescent="0.3">
      <c r="B7" s="573"/>
      <c r="C7" s="574"/>
      <c r="D7" s="574"/>
      <c r="E7" s="575"/>
      <c r="F7" s="562"/>
      <c r="G7" s="195"/>
      <c r="H7" s="195"/>
    </row>
    <row r="8" spans="2:18" ht="27.95" customHeight="1" x14ac:dyDescent="0.2">
      <c r="B8" s="202" t="s">
        <v>61</v>
      </c>
      <c r="C8" s="290" t="str">
        <f>IF('START HERE'!E16="","Go to Start Here Tab to complete",'START HERE'!E16)</f>
        <v>Go to Start Here Tab to complete</v>
      </c>
      <c r="D8" s="320" t="s">
        <v>98</v>
      </c>
      <c r="E8" s="289" t="str">
        <f>IF('START HERE'!E17="","",'START HERE'!E17)</f>
        <v/>
      </c>
      <c r="F8" s="562"/>
    </row>
    <row r="9" spans="2:18" ht="16.149999999999999" customHeight="1" x14ac:dyDescent="0.2">
      <c r="B9" s="199" t="s">
        <v>94</v>
      </c>
      <c r="C9" s="291" t="str">
        <f>IF('START HERE'!E23="","",'START HERE'!E23)</f>
        <v>Staff</v>
      </c>
      <c r="D9" s="321" t="s">
        <v>343</v>
      </c>
      <c r="E9" s="293" t="str">
        <f>IF('START HERE'!E18="","",'START HERE'!E18)</f>
        <v/>
      </c>
      <c r="F9" s="562"/>
      <c r="R9" s="17" t="s">
        <v>296</v>
      </c>
    </row>
    <row r="10" spans="2:18" s="16" customFormat="1" ht="26.25" customHeight="1" x14ac:dyDescent="0.2">
      <c r="B10" s="199" t="s">
        <v>222</v>
      </c>
      <c r="C10" s="292" t="str">
        <f>IF('START HERE'!E19="","",'START HERE'!E19)</f>
        <v/>
      </c>
      <c r="D10" s="321" t="s">
        <v>48</v>
      </c>
      <c r="E10" s="430" t="str">
        <f>IF('START HERE'!E22="","",'START HERE'!E22)</f>
        <v>Admissions</v>
      </c>
      <c r="F10" s="562"/>
      <c r="K10" s="172"/>
      <c r="R10" s="16" t="s">
        <v>297</v>
      </c>
    </row>
    <row r="11" spans="2:18" ht="18" customHeight="1" thickBot="1" x14ac:dyDescent="0.25">
      <c r="B11" s="203" t="s">
        <v>198</v>
      </c>
      <c r="C11" s="294" t="str">
        <f>IF('START HERE'!E20="","",'START HERE'!E20)</f>
        <v>266-5000</v>
      </c>
      <c r="D11" s="322" t="s">
        <v>52</v>
      </c>
      <c r="E11" s="295">
        <f>IF('START HERE'!E21="","",'START HERE'!E21)</f>
        <v>5166</v>
      </c>
      <c r="F11" s="562"/>
      <c r="K11" s="173"/>
      <c r="R11" s="17" t="s">
        <v>15</v>
      </c>
    </row>
    <row r="12" spans="2:18" ht="21.75" customHeight="1" x14ac:dyDescent="0.2">
      <c r="B12" s="580" t="s">
        <v>323</v>
      </c>
      <c r="C12" s="580"/>
      <c r="D12" s="580"/>
      <c r="E12" s="580"/>
      <c r="F12" s="562"/>
    </row>
    <row r="13" spans="2:18" ht="24" customHeight="1" x14ac:dyDescent="0.25">
      <c r="B13" s="331" t="s">
        <v>58</v>
      </c>
      <c r="C13" s="581" t="str">
        <f>IF('START HERE'!D41="","",'START HERE'!D41)</f>
        <v/>
      </c>
      <c r="D13" s="581"/>
      <c r="E13" s="582"/>
      <c r="F13" s="562"/>
      <c r="R13" s="362" t="s">
        <v>381</v>
      </c>
    </row>
    <row r="14" spans="2:18" ht="17.25" customHeight="1" thickBot="1" x14ac:dyDescent="0.3">
      <c r="B14" s="332" t="s">
        <v>331</v>
      </c>
      <c r="C14" s="591" t="str">
        <f>IF('START HERE'!D44="","",'START HERE'!D44)</f>
        <v/>
      </c>
      <c r="D14" s="591"/>
      <c r="E14" s="592"/>
      <c r="F14" s="562"/>
      <c r="G14" s="608" t="s">
        <v>379</v>
      </c>
      <c r="H14" s="608"/>
      <c r="I14" s="608"/>
      <c r="J14" s="608"/>
      <c r="K14" s="608"/>
      <c r="R14" s="362" t="s">
        <v>380</v>
      </c>
    </row>
    <row r="15" spans="2:18" ht="25.5" customHeight="1" x14ac:dyDescent="0.2">
      <c r="B15" s="201" t="s">
        <v>206</v>
      </c>
      <c r="C15" s="563" t="str">
        <f>IF('START HERE'!D42="","",'START HERE'!D42)</f>
        <v>Select a purpose from drop down box</v>
      </c>
      <c r="D15" s="563"/>
      <c r="E15" s="435" t="s">
        <v>382</v>
      </c>
      <c r="F15" s="562"/>
      <c r="G15" s="608"/>
      <c r="H15" s="608"/>
      <c r="I15" s="608"/>
      <c r="J15" s="608"/>
      <c r="K15" s="608"/>
      <c r="R15" s="362" t="s">
        <v>410</v>
      </c>
    </row>
    <row r="16" spans="2:18" s="31" customFormat="1" ht="13.5" customHeight="1" x14ac:dyDescent="0.2">
      <c r="B16" s="564"/>
      <c r="C16" s="565"/>
      <c r="D16" s="565"/>
      <c r="E16" s="436" t="s">
        <v>383</v>
      </c>
      <c r="F16" s="628" t="str">
        <f>IF(D18="","Undetermined, Travel Ending Date Missing",D18+15)</f>
        <v>Undetermined, Travel Ending Date Missing</v>
      </c>
      <c r="G16" s="608"/>
      <c r="H16" s="608"/>
      <c r="I16" s="608"/>
      <c r="J16" s="608"/>
      <c r="K16" s="608"/>
      <c r="R16" s="362"/>
    </row>
    <row r="17" spans="2:18" s="31" customFormat="1" ht="13.5" customHeight="1" x14ac:dyDescent="0.25">
      <c r="B17" s="593" t="s">
        <v>62</v>
      </c>
      <c r="C17" s="198" t="s">
        <v>60</v>
      </c>
      <c r="D17" s="261" t="s">
        <v>59</v>
      </c>
      <c r="E17" s="437" t="s">
        <v>384</v>
      </c>
      <c r="F17" s="628"/>
      <c r="G17" s="608"/>
      <c r="H17" s="608"/>
      <c r="I17" s="608"/>
      <c r="J17" s="608"/>
      <c r="K17" s="608"/>
      <c r="R17" s="362" t="s">
        <v>19</v>
      </c>
    </row>
    <row r="18" spans="2:18" ht="15" x14ac:dyDescent="0.25">
      <c r="B18" s="594"/>
      <c r="C18" s="286" t="str">
        <f>IF('START HERE'!D38="","",'START HERE'!D38)</f>
        <v/>
      </c>
      <c r="D18" s="262" t="str">
        <f>IF('START HERE'!D39="","",'START HERE'!D39)</f>
        <v/>
      </c>
      <c r="E18" s="438" t="s">
        <v>385</v>
      </c>
      <c r="F18" s="628"/>
      <c r="G18" s="608"/>
      <c r="H18" s="608"/>
      <c r="I18" s="608"/>
      <c r="J18" s="608"/>
      <c r="K18" s="608"/>
      <c r="R18" s="362" t="s">
        <v>19</v>
      </c>
    </row>
    <row r="19" spans="2:18" ht="13.5" customHeight="1" thickBot="1" x14ac:dyDescent="0.3">
      <c r="B19" s="583" t="s">
        <v>387</v>
      </c>
      <c r="C19" s="584"/>
      <c r="D19" s="434" t="s">
        <v>388</v>
      </c>
      <c r="E19" s="439" t="s">
        <v>244</v>
      </c>
      <c r="F19" s="628"/>
      <c r="G19" s="598" t="s">
        <v>329</v>
      </c>
      <c r="H19" s="598"/>
      <c r="I19" s="598"/>
      <c r="J19" s="598"/>
      <c r="K19" s="598"/>
    </row>
    <row r="20" spans="2:18" ht="15.75" customHeight="1" x14ac:dyDescent="0.25">
      <c r="B20" s="452" t="s">
        <v>37</v>
      </c>
      <c r="C20" s="457">
        <v>0</v>
      </c>
      <c r="D20" s="432" t="s">
        <v>389</v>
      </c>
      <c r="E20" s="440" t="s">
        <v>246</v>
      </c>
      <c r="F20" s="628"/>
      <c r="G20" s="598"/>
      <c r="H20" s="598"/>
      <c r="I20" s="598"/>
      <c r="J20" s="598"/>
      <c r="K20" s="598"/>
      <c r="R20" s="449" t="s">
        <v>395</v>
      </c>
    </row>
    <row r="21" spans="2:18" ht="15" customHeight="1" x14ac:dyDescent="0.25">
      <c r="B21" s="453" t="s">
        <v>53</v>
      </c>
      <c r="C21" s="458">
        <v>0</v>
      </c>
      <c r="D21" s="585" t="s">
        <v>19</v>
      </c>
      <c r="E21" s="441">
        <f>C28*0.8</f>
        <v>0</v>
      </c>
      <c r="F21" s="628"/>
      <c r="G21" s="598"/>
      <c r="H21" s="598"/>
      <c r="I21" s="598"/>
      <c r="J21" s="598"/>
      <c r="K21" s="598"/>
      <c r="O21" s="174"/>
      <c r="R21" s="448" t="s">
        <v>397</v>
      </c>
    </row>
    <row r="22" spans="2:18" ht="14.25" customHeight="1" x14ac:dyDescent="0.25">
      <c r="B22" s="453" t="s">
        <v>243</v>
      </c>
      <c r="C22" s="458">
        <v>0</v>
      </c>
      <c r="D22" s="586"/>
      <c r="E22" s="442" t="s">
        <v>328</v>
      </c>
      <c r="F22" s="628"/>
      <c r="G22" s="598"/>
      <c r="H22" s="598"/>
      <c r="I22" s="598"/>
      <c r="J22" s="598"/>
      <c r="K22" s="598"/>
      <c r="R22" s="448" t="s">
        <v>396</v>
      </c>
    </row>
    <row r="23" spans="2:18" ht="15" customHeight="1" x14ac:dyDescent="0.2">
      <c r="B23" s="453" t="s">
        <v>41</v>
      </c>
      <c r="C23" s="458">
        <v>0</v>
      </c>
      <c r="D23" s="629" t="s">
        <v>390</v>
      </c>
      <c r="E23" s="443" t="s">
        <v>386</v>
      </c>
      <c r="F23" s="628"/>
      <c r="G23" s="598"/>
      <c r="H23" s="598"/>
      <c r="I23" s="598"/>
      <c r="J23" s="598"/>
      <c r="K23" s="598"/>
    </row>
    <row r="24" spans="2:18" ht="18" customHeight="1" thickBot="1" x14ac:dyDescent="0.25">
      <c r="B24" s="453" t="s">
        <v>245</v>
      </c>
      <c r="C24" s="458">
        <v>0</v>
      </c>
      <c r="D24" s="630"/>
      <c r="E24" s="444">
        <v>0</v>
      </c>
      <c r="F24" s="628"/>
      <c r="G24" s="598"/>
      <c r="H24" s="598"/>
      <c r="I24" s="598"/>
      <c r="J24" s="598"/>
      <c r="K24" s="598"/>
    </row>
    <row r="25" spans="2:18" ht="14.25" customHeight="1" thickBot="1" x14ac:dyDescent="0.3">
      <c r="B25" s="454" t="s">
        <v>242</v>
      </c>
      <c r="C25" s="459">
        <v>0</v>
      </c>
      <c r="D25" s="446" t="s">
        <v>351</v>
      </c>
      <c r="E25" s="439" t="s">
        <v>391</v>
      </c>
      <c r="F25" s="628"/>
      <c r="G25" s="603" t="s">
        <v>264</v>
      </c>
      <c r="H25" s="603"/>
      <c r="I25" s="603"/>
      <c r="J25" s="603"/>
      <c r="K25" s="603"/>
    </row>
    <row r="26" spans="2:18" ht="15.75" customHeight="1" x14ac:dyDescent="0.2">
      <c r="B26" s="453" t="s">
        <v>145</v>
      </c>
      <c r="C26" s="458">
        <v>0</v>
      </c>
      <c r="D26" s="455">
        <v>0</v>
      </c>
      <c r="E26" s="445" t="s">
        <v>392</v>
      </c>
      <c r="F26" s="628"/>
      <c r="G26" s="631" t="s">
        <v>425</v>
      </c>
      <c r="H26" s="632"/>
      <c r="I26" s="632"/>
      <c r="J26" s="632"/>
      <c r="K26" s="633"/>
    </row>
    <row r="27" spans="2:18" ht="15.75" customHeight="1" x14ac:dyDescent="0.2">
      <c r="B27" s="453" t="s">
        <v>42</v>
      </c>
      <c r="C27" s="458">
        <v>0</v>
      </c>
      <c r="D27" s="456">
        <v>0</v>
      </c>
      <c r="E27" s="445" t="s">
        <v>393</v>
      </c>
      <c r="F27" s="628"/>
      <c r="G27" s="634"/>
      <c r="H27" s="635"/>
      <c r="I27" s="635"/>
      <c r="J27" s="635"/>
      <c r="K27" s="636"/>
    </row>
    <row r="28" spans="2:18" ht="18.75" thickBot="1" x14ac:dyDescent="0.3">
      <c r="B28" s="431" t="s">
        <v>13</v>
      </c>
      <c r="C28" s="460">
        <f>SUM(C20:C27)</f>
        <v>0</v>
      </c>
      <c r="D28" s="447">
        <f>SUM(D26:D27)</f>
        <v>0</v>
      </c>
      <c r="E28" s="450" t="s">
        <v>395</v>
      </c>
      <c r="F28" s="628"/>
      <c r="G28" s="634"/>
      <c r="H28" s="635"/>
      <c r="I28" s="635"/>
      <c r="J28" s="635"/>
      <c r="K28" s="636"/>
    </row>
    <row r="29" spans="2:18" ht="19.5" customHeight="1" thickBot="1" x14ac:dyDescent="0.3">
      <c r="B29" s="451" t="s">
        <v>394</v>
      </c>
      <c r="C29" s="433">
        <v>0</v>
      </c>
      <c r="D29" s="587" t="s">
        <v>342</v>
      </c>
      <c r="E29" s="588"/>
      <c r="F29" s="628"/>
      <c r="G29" s="634"/>
      <c r="H29" s="635"/>
      <c r="I29" s="635"/>
      <c r="J29" s="635"/>
      <c r="K29" s="636"/>
    </row>
    <row r="30" spans="2:18" ht="21" customHeight="1" x14ac:dyDescent="0.55000000000000004">
      <c r="B30" s="335" t="s">
        <v>309</v>
      </c>
      <c r="C30" s="334">
        <f>'START HERE'!E28</f>
        <v>0</v>
      </c>
      <c r="D30" s="335" t="s">
        <v>310</v>
      </c>
      <c r="E30" s="334">
        <f>'START HERE'!E33</f>
        <v>0</v>
      </c>
      <c r="F30" s="628"/>
      <c r="G30" s="634"/>
      <c r="H30" s="635"/>
      <c r="I30" s="635"/>
      <c r="J30" s="635"/>
      <c r="K30" s="636"/>
    </row>
    <row r="31" spans="2:18" ht="21" customHeight="1" x14ac:dyDescent="0.2">
      <c r="B31" s="626" t="str">
        <f>IF('START HERE'!E24="","      /        /        /            ",(CONCATENATE('START HERE'!E24," / ",'START HERE'!E25," / ",'START HERE'!E26," / ",'START HERE'!E27)))</f>
        <v xml:space="preserve">10H10 / 190005 / 05000 / </v>
      </c>
      <c r="C31" s="627"/>
      <c r="D31" s="610" t="str">
        <f>IF('START HERE'!E29="","      /        /        /            ",(CONCATENATE('START HERE'!E29," / ",'START HERE'!E30," / ",'START HERE'!E31," / ",'START HERE'!E32)))</f>
        <v xml:space="preserve">      /        /        /            </v>
      </c>
      <c r="E31" s="611"/>
      <c r="F31" s="628"/>
      <c r="G31" s="634"/>
      <c r="H31" s="635"/>
      <c r="I31" s="635"/>
      <c r="J31" s="635"/>
      <c r="K31" s="636"/>
    </row>
    <row r="32" spans="2:18" ht="5.25" customHeight="1" x14ac:dyDescent="0.2">
      <c r="B32" s="312"/>
      <c r="C32" s="313"/>
      <c r="D32" s="314"/>
      <c r="E32" s="315"/>
      <c r="F32" s="628"/>
      <c r="G32" s="634"/>
      <c r="H32" s="635"/>
      <c r="I32" s="635"/>
      <c r="J32" s="635"/>
      <c r="K32" s="636"/>
    </row>
    <row r="33" spans="2:12" s="18" customFormat="1" ht="45.75" customHeight="1" x14ac:dyDescent="0.2">
      <c r="B33" s="623" t="s">
        <v>421</v>
      </c>
      <c r="C33" s="623"/>
      <c r="D33" s="623"/>
      <c r="E33" s="623"/>
      <c r="F33" s="628"/>
      <c r="G33" s="634"/>
      <c r="H33" s="635"/>
      <c r="I33" s="635"/>
      <c r="J33" s="635"/>
      <c r="K33" s="636"/>
    </row>
    <row r="34" spans="2:12" s="18" customFormat="1" ht="33" customHeight="1" x14ac:dyDescent="0.2">
      <c r="B34" s="601" t="s">
        <v>368</v>
      </c>
      <c r="C34" s="602"/>
      <c r="D34" s="601" t="s">
        <v>311</v>
      </c>
      <c r="E34" s="602"/>
      <c r="F34" s="628"/>
      <c r="G34" s="634"/>
      <c r="H34" s="635"/>
      <c r="I34" s="635"/>
      <c r="J34" s="635"/>
      <c r="K34" s="636"/>
    </row>
    <row r="35" spans="2:12" s="26" customFormat="1" ht="32.25" customHeight="1" x14ac:dyDescent="0.2">
      <c r="B35" s="613" t="s">
        <v>367</v>
      </c>
      <c r="C35" s="614"/>
      <c r="D35" s="599" t="s">
        <v>314</v>
      </c>
      <c r="E35" s="600"/>
      <c r="F35" s="628"/>
      <c r="G35" s="634"/>
      <c r="H35" s="635"/>
      <c r="I35" s="635"/>
      <c r="J35" s="635"/>
      <c r="K35" s="636"/>
    </row>
    <row r="36" spans="2:12" ht="10.5" customHeight="1" x14ac:dyDescent="0.2">
      <c r="B36" s="366" t="s">
        <v>369</v>
      </c>
      <c r="C36" s="429" t="s">
        <v>380</v>
      </c>
      <c r="D36" s="363"/>
      <c r="E36" s="364"/>
      <c r="F36" s="628"/>
      <c r="G36" s="637"/>
      <c r="H36" s="638"/>
      <c r="I36" s="638"/>
      <c r="J36" s="638"/>
      <c r="K36" s="639"/>
    </row>
    <row r="37" spans="2:12" s="16" customFormat="1" ht="30" customHeight="1" x14ac:dyDescent="0.2">
      <c r="B37" s="613" t="s">
        <v>370</v>
      </c>
      <c r="C37" s="614"/>
      <c r="D37" s="606" t="s">
        <v>220</v>
      </c>
      <c r="E37" s="607"/>
      <c r="F37" s="628"/>
      <c r="G37" s="596" t="s">
        <v>330</v>
      </c>
      <c r="H37" s="596"/>
      <c r="I37" s="596"/>
      <c r="J37" s="596"/>
      <c r="K37" s="596"/>
      <c r="L37" s="409"/>
    </row>
    <row r="38" spans="2:12" ht="11.25" customHeight="1" x14ac:dyDescent="0.2">
      <c r="B38" s="367" t="s">
        <v>104</v>
      </c>
      <c r="C38" s="365" t="s">
        <v>19</v>
      </c>
      <c r="D38" s="363"/>
      <c r="E38" s="364"/>
      <c r="F38" s="628"/>
      <c r="G38" s="597"/>
      <c r="H38" s="597"/>
      <c r="I38" s="597"/>
      <c r="J38" s="597"/>
      <c r="K38" s="597"/>
      <c r="L38" s="409"/>
    </row>
    <row r="39" spans="2:12" s="96" customFormat="1" ht="35.25" customHeight="1" x14ac:dyDescent="0.2">
      <c r="B39" s="624" t="s">
        <v>341</v>
      </c>
      <c r="C39" s="625"/>
      <c r="D39" s="604" t="s">
        <v>221</v>
      </c>
      <c r="E39" s="605"/>
      <c r="F39" s="628"/>
      <c r="G39" s="595" t="s">
        <v>154</v>
      </c>
      <c r="H39" s="595"/>
      <c r="I39" s="595"/>
      <c r="J39" s="595"/>
      <c r="K39" s="595"/>
      <c r="L39" s="408"/>
    </row>
    <row r="40" spans="2:12" ht="12" customHeight="1" thickBot="1" x14ac:dyDescent="0.25">
      <c r="B40" s="612" t="s">
        <v>312</v>
      </c>
      <c r="C40" s="612"/>
      <c r="D40" s="612"/>
      <c r="E40" s="612"/>
      <c r="F40" s="628"/>
      <c r="G40" s="640" t="s">
        <v>424</v>
      </c>
      <c r="H40" s="640"/>
      <c r="I40" s="640"/>
      <c r="J40" s="640"/>
      <c r="K40" s="640"/>
    </row>
    <row r="41" spans="2:12" ht="16.5" customHeight="1" x14ac:dyDescent="0.25">
      <c r="C41" s="333" t="s">
        <v>298</v>
      </c>
      <c r="D41" s="621" t="s">
        <v>342</v>
      </c>
      <c r="E41" s="622"/>
      <c r="F41" s="196"/>
      <c r="G41" s="640"/>
      <c r="H41" s="640"/>
      <c r="I41" s="640"/>
      <c r="J41" s="640"/>
      <c r="K41" s="640"/>
    </row>
    <row r="42" spans="2:12" ht="16.5" customHeight="1" x14ac:dyDescent="0.2">
      <c r="B42" s="461" t="s">
        <v>258</v>
      </c>
      <c r="C42" s="338"/>
      <c r="D42" s="615"/>
      <c r="E42" s="616"/>
      <c r="F42" s="196"/>
      <c r="G42" s="640"/>
      <c r="H42" s="640"/>
      <c r="I42" s="640"/>
      <c r="J42" s="640"/>
      <c r="K42" s="640"/>
    </row>
    <row r="43" spans="2:12" ht="17.25" customHeight="1" x14ac:dyDescent="0.2">
      <c r="B43" s="461" t="s">
        <v>259</v>
      </c>
      <c r="C43" s="339" t="s">
        <v>19</v>
      </c>
      <c r="D43" s="617"/>
      <c r="E43" s="618"/>
      <c r="F43" s="197"/>
      <c r="G43" s="640"/>
      <c r="H43" s="640"/>
      <c r="I43" s="640"/>
      <c r="J43" s="640"/>
      <c r="K43" s="640"/>
    </row>
    <row r="44" spans="2:12" ht="16.5" customHeight="1" x14ac:dyDescent="0.2">
      <c r="B44" s="461" t="s">
        <v>260</v>
      </c>
      <c r="C44" s="339"/>
      <c r="D44" s="617"/>
      <c r="E44" s="618"/>
      <c r="F44" s="197"/>
      <c r="G44" s="640"/>
      <c r="H44" s="640"/>
      <c r="I44" s="640"/>
      <c r="J44" s="640"/>
      <c r="K44" s="640"/>
    </row>
    <row r="45" spans="2:12" ht="18" customHeight="1" x14ac:dyDescent="0.2">
      <c r="B45" s="461" t="s">
        <v>261</v>
      </c>
      <c r="C45" s="339"/>
      <c r="D45" s="619"/>
      <c r="E45" s="620"/>
      <c r="G45" s="640"/>
      <c r="H45" s="640"/>
      <c r="I45" s="640"/>
      <c r="J45" s="640"/>
      <c r="K45" s="640"/>
    </row>
    <row r="46" spans="2:12" ht="13.5" customHeight="1" x14ac:dyDescent="0.2">
      <c r="B46" s="609" t="s">
        <v>313</v>
      </c>
      <c r="C46" s="609"/>
      <c r="D46" s="609"/>
      <c r="E46" s="609"/>
    </row>
    <row r="47" spans="2:12" x14ac:dyDescent="0.2">
      <c r="B47" s="254"/>
      <c r="C47" s="254"/>
      <c r="D47" s="254"/>
      <c r="E47" s="254"/>
    </row>
  </sheetData>
  <sheetProtection algorithmName="SHA-512" hashValue="L331elxC5kUgvAVM4eZ4zExpq9h2k7I+rdNEZNuyg+8cajNl/Lp025x9111/sGe0RGHQh0jrVeCMBl6YqRMu+w==" saltValue="vPCDypPwqtkhOG1Oj2G3Vg==" spinCount="100000" sheet="1" objects="1" scenarios="1"/>
  <mergeCells count="42">
    <mergeCell ref="G14:K18"/>
    <mergeCell ref="B46:E46"/>
    <mergeCell ref="D31:E31"/>
    <mergeCell ref="B40:E40"/>
    <mergeCell ref="B35:C35"/>
    <mergeCell ref="B37:C37"/>
    <mergeCell ref="D42:E45"/>
    <mergeCell ref="D41:E41"/>
    <mergeCell ref="B33:E33"/>
    <mergeCell ref="B39:C39"/>
    <mergeCell ref="B31:C31"/>
    <mergeCell ref="B34:C34"/>
    <mergeCell ref="F16:F40"/>
    <mergeCell ref="D23:D24"/>
    <mergeCell ref="G26:K36"/>
    <mergeCell ref="G40:K45"/>
    <mergeCell ref="G39:K39"/>
    <mergeCell ref="G37:K38"/>
    <mergeCell ref="G19:K24"/>
    <mergeCell ref="D35:E35"/>
    <mergeCell ref="D34:E34"/>
    <mergeCell ref="G25:K25"/>
    <mergeCell ref="D39:E39"/>
    <mergeCell ref="D37:E37"/>
    <mergeCell ref="B19:C19"/>
    <mergeCell ref="D21:D22"/>
    <mergeCell ref="D29:E29"/>
    <mergeCell ref="B3:C3"/>
    <mergeCell ref="C14:E14"/>
    <mergeCell ref="B17:B18"/>
    <mergeCell ref="F2:F15"/>
    <mergeCell ref="C15:D15"/>
    <mergeCell ref="B16:D16"/>
    <mergeCell ref="B2:C2"/>
    <mergeCell ref="D3:D4"/>
    <mergeCell ref="E3:E4"/>
    <mergeCell ref="B4:C4"/>
    <mergeCell ref="B7:E7"/>
    <mergeCell ref="B5:C5"/>
    <mergeCell ref="B6:C6"/>
    <mergeCell ref="B12:E12"/>
    <mergeCell ref="C13:E13"/>
  </mergeCells>
  <phoneticPr fontId="0" type="noConversion"/>
  <conditionalFormatting sqref="D18 F16">
    <cfRule type="expression" dxfId="0" priority="1" stopIfTrue="1">
      <formula>$D$18=""</formula>
    </cfRule>
  </conditionalFormatting>
  <dataValidations count="2">
    <dataValidation type="list" allowBlank="1" showInputMessage="1" showErrorMessage="1" sqref="C36" xr:uid="{00000000-0002-0000-0300-000000000000}">
      <formula1>$R$13:$R$18</formula1>
    </dataValidation>
    <dataValidation type="list" allowBlank="1" showInputMessage="1" showErrorMessage="1" sqref="E28" xr:uid="{00000000-0002-0000-0300-000001000000}">
      <formula1>$R$20:$R$22</formula1>
    </dataValidation>
  </dataValidations>
  <printOptions verticalCentered="1"/>
  <pageMargins left="0.2" right="0.25" top="0.39" bottom="0.41" header="0.28000000000000003" footer="0.17"/>
  <pageSetup scale="91" orientation="portrait" r:id="rId1"/>
  <headerFooter alignWithMargins="0">
    <oddFooter>&amp;L&amp;8File: &amp;F
Tab: &amp;A&amp;C&amp;"Arial Narrow,Regular"&amp;8Form Revised 01/21/2021&amp;R&amp;8&amp;D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19" zoomScaleNormal="100" workbookViewId="0">
      <selection activeCell="B15" sqref="B15:J17"/>
    </sheetView>
  </sheetViews>
  <sheetFormatPr defaultColWidth="9.140625" defaultRowHeight="12.75" x14ac:dyDescent="0.2"/>
  <cols>
    <col min="1" max="1" width="2" style="22" customWidth="1"/>
    <col min="2" max="2" width="9.140625" style="21"/>
    <col min="3" max="3" width="33.85546875" style="21" customWidth="1"/>
    <col min="4" max="4" width="39.28515625" style="21" customWidth="1"/>
    <col min="5" max="8" width="12.7109375" style="21" customWidth="1"/>
    <col min="9" max="9" width="9.140625" style="21"/>
    <col min="10" max="10" width="10.5703125" style="21" customWidth="1"/>
    <col min="11" max="11" width="9.140625" style="21"/>
    <col min="12" max="16384" width="9.140625" style="22"/>
  </cols>
  <sheetData>
    <row r="1" spans="2:15" ht="67.5" customHeight="1" x14ac:dyDescent="0.4">
      <c r="B1" s="676" t="s">
        <v>7</v>
      </c>
      <c r="C1" s="677"/>
      <c r="D1" s="677"/>
      <c r="E1" s="677"/>
      <c r="F1" s="677"/>
      <c r="G1" s="677"/>
      <c r="H1" s="677"/>
      <c r="I1" s="677"/>
      <c r="J1" s="677"/>
    </row>
    <row r="2" spans="2:15" ht="30.75" thickBot="1" x14ac:dyDescent="0.45">
      <c r="B2" s="693" t="s">
        <v>34</v>
      </c>
      <c r="C2" s="694"/>
      <c r="D2" s="694"/>
      <c r="E2" s="694"/>
      <c r="F2" s="694"/>
      <c r="G2" s="694"/>
      <c r="H2" s="694"/>
      <c r="I2" s="694"/>
      <c r="J2" s="694"/>
    </row>
    <row r="3" spans="2:15" ht="61.5" customHeight="1" x14ac:dyDescent="0.2">
      <c r="B3" s="684" t="s">
        <v>266</v>
      </c>
      <c r="C3" s="685"/>
      <c r="D3" s="685"/>
      <c r="E3" s="685"/>
      <c r="F3" s="685"/>
      <c r="G3" s="685"/>
      <c r="H3" s="685"/>
      <c r="I3" s="685"/>
      <c r="J3" s="686"/>
    </row>
    <row r="4" spans="2:15" ht="63" customHeight="1" x14ac:dyDescent="0.2">
      <c r="B4" s="687"/>
      <c r="C4" s="688"/>
      <c r="D4" s="688"/>
      <c r="E4" s="688"/>
      <c r="F4" s="688"/>
      <c r="G4" s="688"/>
      <c r="H4" s="688"/>
      <c r="I4" s="688"/>
      <c r="J4" s="689"/>
    </row>
    <row r="5" spans="2:15" ht="78" customHeight="1" thickBot="1" x14ac:dyDescent="0.25">
      <c r="B5" s="690"/>
      <c r="C5" s="691"/>
      <c r="D5" s="691"/>
      <c r="E5" s="691"/>
      <c r="F5" s="691"/>
      <c r="G5" s="691"/>
      <c r="H5" s="691"/>
      <c r="I5" s="691"/>
      <c r="J5" s="692"/>
    </row>
    <row r="6" spans="2:15" ht="13.5" thickBot="1" x14ac:dyDescent="0.25"/>
    <row r="7" spans="2:15" s="10" customFormat="1" ht="18" customHeight="1" x14ac:dyDescent="0.2">
      <c r="B7" s="729" t="s">
        <v>415</v>
      </c>
      <c r="C7" s="730"/>
      <c r="D7" s="731"/>
      <c r="E7" s="8" t="s">
        <v>8</v>
      </c>
      <c r="F7" s="738">
        <f ca="1">TODAY()</f>
        <v>44743</v>
      </c>
      <c r="G7" s="739"/>
      <c r="H7" s="27" t="s">
        <v>98</v>
      </c>
      <c r="I7" s="740" t="str">
        <f>IF('START HERE'!E17="","",'START HERE'!E17)</f>
        <v/>
      </c>
      <c r="J7" s="741"/>
    </row>
    <row r="8" spans="2:15" s="10" customFormat="1" ht="30.75" customHeight="1" x14ac:dyDescent="0.2">
      <c r="B8" s="732"/>
      <c r="C8" s="733"/>
      <c r="D8" s="734"/>
      <c r="E8" s="9" t="s">
        <v>38</v>
      </c>
      <c r="F8" s="717" t="str">
        <f>IF('START HERE'!E16="","",'START HERE'!E16)</f>
        <v/>
      </c>
      <c r="G8" s="718"/>
      <c r="H8" s="718"/>
      <c r="I8" s="718"/>
      <c r="J8" s="719"/>
    </row>
    <row r="9" spans="2:15" s="10" customFormat="1" ht="18" customHeight="1" x14ac:dyDescent="0.2">
      <c r="B9" s="732"/>
      <c r="C9" s="733"/>
      <c r="D9" s="734"/>
      <c r="E9" s="9" t="s">
        <v>26</v>
      </c>
      <c r="F9" s="742" t="str">
        <f>IF('START HERE'!E20="","",'START HERE'!E20)</f>
        <v>266-5000</v>
      </c>
      <c r="G9" s="743"/>
      <c r="H9" s="162" t="s">
        <v>35</v>
      </c>
      <c r="I9" s="744">
        <f>IF('START HERE'!E21="","",'START HERE'!E21)</f>
        <v>5166</v>
      </c>
      <c r="J9" s="745"/>
    </row>
    <row r="10" spans="2:15" s="10" customFormat="1" ht="18" customHeight="1" x14ac:dyDescent="0.2">
      <c r="B10" s="732"/>
      <c r="C10" s="733"/>
      <c r="D10" s="734"/>
      <c r="E10" s="9" t="s">
        <v>36</v>
      </c>
      <c r="F10" s="746" t="str">
        <f>IF('START HERE'!E19="","",'START HERE'!E19)</f>
        <v/>
      </c>
      <c r="G10" s="747"/>
      <c r="H10" s="747"/>
      <c r="I10" s="747"/>
      <c r="J10" s="748"/>
    </row>
    <row r="11" spans="2:15" s="10" customFormat="1" ht="22.5" customHeight="1" thickBot="1" x14ac:dyDescent="0.25">
      <c r="B11" s="735"/>
      <c r="C11" s="736"/>
      <c r="D11" s="737"/>
      <c r="E11" s="19" t="s">
        <v>25</v>
      </c>
      <c r="F11" s="706" t="str">
        <f>IF('START HERE'!E22="","",'START HERE'!E22)</f>
        <v>Admissions</v>
      </c>
      <c r="G11" s="706"/>
      <c r="H11" s="706"/>
      <c r="I11" s="706"/>
      <c r="J11" s="707"/>
    </row>
    <row r="12" spans="2:15" s="90" customFormat="1" ht="89.25" customHeight="1" thickBot="1" x14ac:dyDescent="0.25">
      <c r="B12" s="720" t="s">
        <v>6</v>
      </c>
      <c r="C12" s="721"/>
      <c r="D12" s="721"/>
      <c r="E12" s="721"/>
      <c r="F12" s="721"/>
      <c r="G12" s="721"/>
      <c r="H12" s="721"/>
      <c r="I12" s="721"/>
      <c r="J12" s="722"/>
      <c r="K12" s="89"/>
    </row>
    <row r="13" spans="2:15" s="118" customFormat="1" ht="187.5" customHeight="1" thickBot="1" x14ac:dyDescent="0.3">
      <c r="B13" s="723"/>
      <c r="C13" s="724"/>
      <c r="D13" s="724"/>
      <c r="E13" s="724"/>
      <c r="F13" s="724"/>
      <c r="G13" s="724"/>
      <c r="H13" s="724"/>
      <c r="I13" s="724"/>
      <c r="J13" s="725"/>
      <c r="K13" s="122"/>
      <c r="L13" s="123"/>
      <c r="M13" s="123"/>
      <c r="N13" s="123"/>
      <c r="O13" s="123"/>
    </row>
    <row r="14" spans="2:15" s="90" customFormat="1" ht="20.100000000000001" customHeight="1" thickBot="1" x14ac:dyDescent="0.25">
      <c r="B14" s="726"/>
      <c r="C14" s="727"/>
      <c r="D14" s="727"/>
      <c r="E14" s="727"/>
      <c r="F14" s="727"/>
      <c r="G14" s="727"/>
      <c r="H14" s="727"/>
      <c r="I14" s="727"/>
      <c r="J14" s="728"/>
      <c r="K14" s="124"/>
      <c r="L14" s="123"/>
      <c r="M14" s="123"/>
      <c r="N14" s="123"/>
      <c r="O14" s="123"/>
    </row>
    <row r="15" spans="2:15" s="90" customFormat="1" ht="20.100000000000001" customHeight="1" x14ac:dyDescent="0.2">
      <c r="B15" s="709" t="s">
        <v>426</v>
      </c>
      <c r="C15" s="710"/>
      <c r="D15" s="710"/>
      <c r="E15" s="710"/>
      <c r="F15" s="710"/>
      <c r="G15" s="710"/>
      <c r="H15" s="710"/>
      <c r="I15" s="710"/>
      <c r="J15" s="711"/>
      <c r="K15" s="89"/>
    </row>
    <row r="16" spans="2:15" s="90" customFormat="1" ht="20.100000000000001" customHeight="1" x14ac:dyDescent="0.2">
      <c r="B16" s="712"/>
      <c r="C16" s="713"/>
      <c r="D16" s="713"/>
      <c r="E16" s="713"/>
      <c r="F16" s="713"/>
      <c r="G16" s="713"/>
      <c r="H16" s="713"/>
      <c r="I16" s="713"/>
      <c r="J16" s="714"/>
      <c r="K16" s="89"/>
    </row>
    <row r="17" spans="2:11" s="90" customFormat="1" ht="20.100000000000001" customHeight="1" thickBot="1" x14ac:dyDescent="0.25">
      <c r="B17" s="712"/>
      <c r="C17" s="713"/>
      <c r="D17" s="713"/>
      <c r="E17" s="713"/>
      <c r="F17" s="713"/>
      <c r="G17" s="713"/>
      <c r="H17" s="713"/>
      <c r="I17" s="713"/>
      <c r="J17" s="714"/>
      <c r="K17" s="89"/>
    </row>
    <row r="18" spans="2:11" s="90" customFormat="1" ht="20.100000000000001" customHeight="1" thickBot="1" x14ac:dyDescent="0.25">
      <c r="B18" s="641"/>
      <c r="C18" s="642"/>
      <c r="D18" s="642"/>
      <c r="E18" s="643" t="s">
        <v>295</v>
      </c>
      <c r="F18" s="643"/>
      <c r="G18" s="643"/>
      <c r="H18" s="643"/>
      <c r="I18" s="643"/>
      <c r="J18" s="643"/>
      <c r="K18" s="89"/>
    </row>
    <row r="19" spans="2:11" s="90" customFormat="1" ht="18" x14ac:dyDescent="0.2">
      <c r="B19" s="695" t="s">
        <v>4</v>
      </c>
      <c r="C19" s="696"/>
      <c r="D19" s="308">
        <f>PTT!E24</f>
        <v>0</v>
      </c>
      <c r="E19" s="648" t="s">
        <v>291</v>
      </c>
      <c r="F19" s="648"/>
      <c r="G19" s="648"/>
      <c r="H19" s="649"/>
      <c r="I19" s="649"/>
      <c r="J19" s="649"/>
      <c r="K19" s="89"/>
    </row>
    <row r="20" spans="2:11" s="90" customFormat="1" ht="18" x14ac:dyDescent="0.2">
      <c r="B20" s="715" t="s">
        <v>5</v>
      </c>
      <c r="C20" s="716"/>
      <c r="D20" s="309" t="str">
        <f>PTT!D18</f>
        <v/>
      </c>
      <c r="E20" s="648" t="s">
        <v>293</v>
      </c>
      <c r="F20" s="648"/>
      <c r="G20" s="648"/>
      <c r="H20" s="649"/>
      <c r="I20" s="649"/>
      <c r="J20" s="649"/>
      <c r="K20" s="89"/>
    </row>
    <row r="21" spans="2:11" s="90" customFormat="1" ht="30" customHeight="1" thickBot="1" x14ac:dyDescent="0.25">
      <c r="B21" s="651" t="s">
        <v>290</v>
      </c>
      <c r="C21" s="652"/>
      <c r="D21" s="310" t="str">
        <f>PTT!F16</f>
        <v>Undetermined, Travel Ending Date Missing</v>
      </c>
      <c r="E21" s="648" t="s">
        <v>294</v>
      </c>
      <c r="F21" s="648"/>
      <c r="G21" s="648"/>
      <c r="H21" s="650"/>
      <c r="I21" s="650"/>
      <c r="J21" s="650"/>
      <c r="K21" s="89"/>
    </row>
    <row r="22" spans="2:11" s="90" customFormat="1" ht="20.100000000000001" customHeight="1" x14ac:dyDescent="0.2">
      <c r="B22" s="644"/>
      <c r="C22" s="645"/>
      <c r="D22" s="645"/>
      <c r="E22" s="646" t="s">
        <v>292</v>
      </c>
      <c r="F22" s="646"/>
      <c r="G22" s="646"/>
      <c r="H22" s="647"/>
      <c r="I22" s="647"/>
      <c r="J22" s="647"/>
      <c r="K22" s="89"/>
    </row>
    <row r="23" spans="2:11" s="90" customFormat="1" ht="20.100000000000001" customHeight="1" x14ac:dyDescent="0.2">
      <c r="B23" s="708" t="s">
        <v>190</v>
      </c>
      <c r="C23" s="708"/>
      <c r="D23" s="708"/>
      <c r="E23" s="708"/>
      <c r="F23" s="708"/>
      <c r="G23" s="708"/>
      <c r="H23" s="708"/>
      <c r="I23" s="708"/>
      <c r="J23" s="708"/>
      <c r="K23" s="89"/>
    </row>
    <row r="24" spans="2:11" s="90" customFormat="1" ht="20.100000000000001" customHeight="1" x14ac:dyDescent="0.2">
      <c r="B24" s="708"/>
      <c r="C24" s="708"/>
      <c r="D24" s="708"/>
      <c r="E24" s="708"/>
      <c r="F24" s="708"/>
      <c r="G24" s="708"/>
      <c r="H24" s="708"/>
      <c r="I24" s="708"/>
      <c r="J24" s="708"/>
      <c r="K24" s="89"/>
    </row>
    <row r="25" spans="2:11" s="90" customFormat="1" ht="20.100000000000001" customHeight="1" x14ac:dyDescent="0.2">
      <c r="B25" s="708"/>
      <c r="C25" s="708"/>
      <c r="D25" s="708"/>
      <c r="E25" s="708"/>
      <c r="F25" s="708"/>
      <c r="G25" s="708"/>
      <c r="H25" s="708"/>
      <c r="I25" s="708"/>
      <c r="J25" s="708"/>
      <c r="K25" s="89"/>
    </row>
    <row r="26" spans="2:11" s="90" customFormat="1" ht="27" customHeight="1" thickBot="1" x14ac:dyDescent="0.25">
      <c r="B26" s="708"/>
      <c r="C26" s="708"/>
      <c r="D26" s="708"/>
      <c r="E26" s="708"/>
      <c r="F26" s="708"/>
      <c r="G26" s="708"/>
      <c r="H26" s="708"/>
      <c r="I26" s="708"/>
      <c r="J26" s="708"/>
      <c r="K26" s="89"/>
    </row>
    <row r="27" spans="2:11" s="17" customFormat="1" ht="12.75" hidden="1" customHeight="1" x14ac:dyDescent="0.2">
      <c r="B27" s="659" t="s">
        <v>54</v>
      </c>
      <c r="C27" s="660"/>
      <c r="D27" s="661"/>
      <c r="E27" s="662" t="s">
        <v>77</v>
      </c>
      <c r="F27" s="663"/>
      <c r="G27" s="666" t="str">
        <f>PTT!B31</f>
        <v xml:space="preserve">10H10 / 190005 / 05000 / </v>
      </c>
      <c r="H27" s="666"/>
      <c r="I27" s="666"/>
      <c r="J27" s="667"/>
    </row>
    <row r="28" spans="2:11" s="17" customFormat="1" ht="13.5" hidden="1" customHeight="1" thickBot="1" x14ac:dyDescent="0.25">
      <c r="B28" s="670" t="s">
        <v>55</v>
      </c>
      <c r="C28" s="671"/>
      <c r="D28" s="672"/>
      <c r="E28" s="664"/>
      <c r="F28" s="665"/>
      <c r="G28" s="668"/>
      <c r="H28" s="668"/>
      <c r="I28" s="668"/>
      <c r="J28" s="669"/>
    </row>
    <row r="29" spans="2:11" s="24" customFormat="1" ht="39.75" hidden="1" customHeight="1" x14ac:dyDescent="0.25">
      <c r="B29" s="697" t="s">
        <v>79</v>
      </c>
      <c r="C29" s="698"/>
      <c r="D29" s="699"/>
      <c r="E29" s="700" t="s">
        <v>114</v>
      </c>
      <c r="F29" s="701"/>
      <c r="G29" s="701"/>
      <c r="H29" s="701"/>
      <c r="I29" s="701"/>
      <c r="J29" s="702"/>
    </row>
    <row r="30" spans="2:11" s="24" customFormat="1" ht="36.75" hidden="1" customHeight="1" x14ac:dyDescent="0.25">
      <c r="B30" s="703" t="s">
        <v>78</v>
      </c>
      <c r="C30" s="704"/>
      <c r="D30" s="705"/>
      <c r="E30" s="678" t="s">
        <v>80</v>
      </c>
      <c r="F30" s="679"/>
      <c r="G30" s="679"/>
      <c r="H30" s="679"/>
      <c r="I30" s="679"/>
      <c r="J30" s="680"/>
    </row>
    <row r="31" spans="2:11" s="24" customFormat="1" ht="16.5" hidden="1" customHeight="1" thickBot="1" x14ac:dyDescent="0.3">
      <c r="B31" s="657" t="s">
        <v>69</v>
      </c>
      <c r="C31" s="658"/>
      <c r="D31" s="20" t="s">
        <v>50</v>
      </c>
      <c r="E31" s="681"/>
      <c r="F31" s="682"/>
      <c r="G31" s="682"/>
      <c r="H31" s="682"/>
      <c r="I31" s="682"/>
      <c r="J31" s="683"/>
    </row>
    <row r="32" spans="2:11" s="25" customFormat="1" ht="15" hidden="1" customHeight="1" x14ac:dyDescent="0.25">
      <c r="B32" s="678" t="s">
        <v>70</v>
      </c>
      <c r="C32" s="679"/>
      <c r="D32" s="680"/>
      <c r="E32" s="678" t="s">
        <v>81</v>
      </c>
      <c r="F32" s="679"/>
      <c r="G32" s="679"/>
      <c r="H32" s="679"/>
      <c r="I32" s="679"/>
      <c r="J32" s="680"/>
    </row>
    <row r="33" spans="2:10" s="25" customFormat="1" ht="23.25" hidden="1" customHeight="1" x14ac:dyDescent="0.25">
      <c r="B33" s="681"/>
      <c r="C33" s="682"/>
      <c r="D33" s="683"/>
      <c r="E33" s="681"/>
      <c r="F33" s="682"/>
      <c r="G33" s="682"/>
      <c r="H33" s="682"/>
      <c r="I33" s="682"/>
      <c r="J33" s="683"/>
    </row>
    <row r="34" spans="2:10" s="17" customFormat="1" ht="13.5" hidden="1" customHeight="1" thickBot="1" x14ac:dyDescent="0.25">
      <c r="B34" s="673" t="s">
        <v>56</v>
      </c>
      <c r="C34" s="674"/>
      <c r="D34" s="675"/>
      <c r="E34" s="673" t="s">
        <v>57</v>
      </c>
      <c r="F34" s="674"/>
      <c r="G34" s="674"/>
      <c r="H34" s="674"/>
      <c r="I34" s="674"/>
      <c r="J34" s="675"/>
    </row>
    <row r="35" spans="2:10" s="17" customFormat="1" ht="26.25" customHeight="1" thickBot="1" x14ac:dyDescent="0.3">
      <c r="B35" s="653" t="s">
        <v>0</v>
      </c>
      <c r="C35" s="654"/>
      <c r="D35" s="654"/>
      <c r="E35" s="654"/>
      <c r="F35" s="654"/>
      <c r="G35" s="654"/>
      <c r="H35" s="654"/>
      <c r="I35" s="654"/>
      <c r="J35" s="655"/>
    </row>
    <row r="36" spans="2:10" ht="30.75" customHeight="1" x14ac:dyDescent="0.2">
      <c r="B36" s="656" t="s">
        <v>3</v>
      </c>
      <c r="C36" s="656"/>
      <c r="D36" s="656"/>
      <c r="E36" s="656"/>
      <c r="F36" s="656"/>
      <c r="G36" s="656"/>
      <c r="H36" s="656"/>
      <c r="I36" s="656"/>
      <c r="J36" s="656"/>
    </row>
  </sheetData>
  <sheetProtection algorithmName="SHA-512" hashValue="UjeAo2wAHlLlN644UAc2b81V3yH6yKH6KubOrCdr7vfvirAH1VyMt5m7EWzKPzbjZs7YHraXmeN11d/vNC+9sw==" saltValue="lPILEjJjV0dLhp7ulRK+Xg==" spinCount="100000" sheet="1" objects="1" scenarios="1"/>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55" type="noConversion"/>
  <hyperlinks>
    <hyperlink ref="B2" r:id="rId1" xr:uid="{00000000-0004-0000-0400-000000000000}"/>
  </hyperlinks>
  <pageMargins left="0.75" right="0.75" top="0.17" bottom="0.17" header="0.5" footer="0.5"/>
  <pageSetup scale="81" fitToHeight="0" orientation="landscape" r:id="rId2"/>
  <headerFooter alignWithMargins="0">
    <oddFooter xml:space="preserve">&amp;CRevised 01/21/2021&amp;R
</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X59"/>
  <sheetViews>
    <sheetView showGridLines="0" showRowColHeaders="0" showZeros="0" tabSelected="1" zoomScale="110" zoomScaleNormal="110" workbookViewId="0">
      <selection activeCell="J22" sqref="J22"/>
    </sheetView>
  </sheetViews>
  <sheetFormatPr defaultColWidth="9.140625" defaultRowHeight="12.75" x14ac:dyDescent="0.2"/>
  <cols>
    <col min="1" max="1" width="3.5703125" style="1" customWidth="1"/>
    <col min="2" max="2" width="13.140625" style="10" customWidth="1"/>
    <col min="3" max="3" width="9.5703125" style="10" customWidth="1"/>
    <col min="4" max="4" width="11.42578125" style="10" customWidth="1"/>
    <col min="5" max="9" width="9.28515625" style="10" customWidth="1"/>
    <col min="10" max="10" width="9.140625" style="10" customWidth="1"/>
    <col min="11" max="11" width="12.140625" style="10" customWidth="1"/>
    <col min="12" max="12" width="69.85546875" style="1" hidden="1" customWidth="1"/>
    <col min="13" max="15" width="0" hidden="1" customWidth="1"/>
    <col min="16" max="16" width="1.85546875" customWidth="1"/>
    <col min="17" max="17" width="57.5703125" style="206" customWidth="1"/>
    <col min="18" max="18" width="14.5703125" style="206" customWidth="1"/>
    <col min="19" max="19" width="52.7109375" customWidth="1"/>
    <col min="20" max="21" width="9.140625" style="78"/>
    <col min="22" max="22" width="6.42578125" style="78" bestFit="1" customWidth="1"/>
    <col min="23" max="23" width="7.28515625" style="78" bestFit="1" customWidth="1"/>
    <col min="24" max="24" width="36.5703125" style="79" bestFit="1" customWidth="1"/>
    <col min="25" max="16384" width="9.140625" style="1"/>
  </cols>
  <sheetData>
    <row r="1" spans="1:24" ht="39" customHeight="1" thickBot="1" x14ac:dyDescent="0.25">
      <c r="B1" s="749" t="s">
        <v>211</v>
      </c>
      <c r="C1" s="749"/>
      <c r="D1" s="749"/>
      <c r="E1" s="749"/>
      <c r="F1" s="749"/>
      <c r="G1" s="749"/>
      <c r="H1" s="749"/>
      <c r="I1" s="749"/>
      <c r="J1" s="749"/>
      <c r="K1" s="749"/>
      <c r="Q1" s="768" t="s">
        <v>19</v>
      </c>
      <c r="R1" s="768"/>
      <c r="T1" s="462" t="s">
        <v>47</v>
      </c>
      <c r="U1" s="463" t="s">
        <v>289</v>
      </c>
      <c r="V1" s="464">
        <v>42370</v>
      </c>
      <c r="W1" s="465">
        <v>0.625</v>
      </c>
      <c r="X1" s="466" t="s">
        <v>141</v>
      </c>
    </row>
    <row r="2" spans="1:24" ht="25.5" thickBot="1" x14ac:dyDescent="0.25">
      <c r="B2" s="770" t="s">
        <v>416</v>
      </c>
      <c r="C2" s="771"/>
      <c r="D2" s="771"/>
      <c r="E2" s="771"/>
      <c r="F2" s="771"/>
      <c r="G2" s="771"/>
      <c r="H2" s="771"/>
      <c r="I2" s="771"/>
      <c r="J2" s="771"/>
      <c r="K2" s="772"/>
      <c r="T2" s="462" t="s">
        <v>176</v>
      </c>
      <c r="U2" s="462" t="s">
        <v>41</v>
      </c>
      <c r="V2" s="464">
        <v>43466</v>
      </c>
      <c r="W2" s="465">
        <v>0.625</v>
      </c>
      <c r="X2" s="467" t="s">
        <v>322</v>
      </c>
    </row>
    <row r="3" spans="1:24" ht="30.75" customHeight="1" x14ac:dyDescent="0.2">
      <c r="B3" s="244" t="s">
        <v>335</v>
      </c>
      <c r="C3" s="801">
        <f ca="1">TODAY()</f>
        <v>44743</v>
      </c>
      <c r="D3" s="801"/>
      <c r="E3" s="246" t="s">
        <v>38</v>
      </c>
      <c r="F3" s="831" t="str">
        <f>IF('START HERE'!E16="","Go to Start Here Tab to complete",'START HERE'!E16)</f>
        <v>Go to Start Here Tab to complete</v>
      </c>
      <c r="G3" s="831"/>
      <c r="H3" s="831"/>
      <c r="I3" s="832" t="str">
        <f>IF('START HERE'!E23="","",'START HERE'!E23)</f>
        <v>Staff</v>
      </c>
      <c r="J3" s="832"/>
      <c r="K3" s="832"/>
      <c r="T3" s="462" t="s">
        <v>175</v>
      </c>
      <c r="U3" s="462" t="s">
        <v>42</v>
      </c>
      <c r="V3" s="464">
        <v>43831</v>
      </c>
      <c r="W3" s="465">
        <v>0.625</v>
      </c>
      <c r="X3" s="467" t="s">
        <v>411</v>
      </c>
    </row>
    <row r="4" spans="1:24" ht="12.95" customHeight="1" x14ac:dyDescent="0.2">
      <c r="B4" s="208" t="s">
        <v>26</v>
      </c>
      <c r="C4" s="802" t="str">
        <f>IF('START HERE'!E20="","",'START HERE'!E20)</f>
        <v>266-5000</v>
      </c>
      <c r="D4" s="802"/>
      <c r="E4" s="236" t="s">
        <v>36</v>
      </c>
      <c r="F4" s="810" t="str">
        <f>IF('START HERE'!E19="","",'START HERE'!E19)</f>
        <v/>
      </c>
      <c r="G4" s="810"/>
      <c r="H4" s="810"/>
      <c r="I4" s="810"/>
      <c r="J4" s="810"/>
      <c r="K4" s="810"/>
      <c r="T4" s="462"/>
      <c r="U4" s="462" t="s">
        <v>43</v>
      </c>
      <c r="V4" s="464">
        <v>44197</v>
      </c>
      <c r="W4" s="468">
        <v>0.625</v>
      </c>
      <c r="X4" s="469" t="s">
        <v>255</v>
      </c>
    </row>
    <row r="5" spans="1:24" ht="15" customHeight="1" x14ac:dyDescent="0.3">
      <c r="B5" s="208" t="s">
        <v>142</v>
      </c>
      <c r="C5" s="805" t="str">
        <f>IF('START HERE'!E17="","",'START HERE'!E17)</f>
        <v/>
      </c>
      <c r="D5" s="806"/>
      <c r="E5" s="319" t="s">
        <v>25</v>
      </c>
      <c r="F5" s="811" t="str">
        <f>IF('START HERE'!E22="","",'START HERE'!E22)</f>
        <v>Admissions</v>
      </c>
      <c r="G5" s="811"/>
      <c r="H5" s="811"/>
      <c r="I5" s="811"/>
      <c r="J5" s="811"/>
      <c r="K5" s="811"/>
      <c r="T5" s="462"/>
      <c r="U5" s="462" t="s">
        <v>44</v>
      </c>
      <c r="V5" s="464">
        <v>44197</v>
      </c>
      <c r="W5" s="470">
        <v>0.16</v>
      </c>
      <c r="X5" s="469" t="s">
        <v>172</v>
      </c>
    </row>
    <row r="6" spans="1:24" ht="12.95" customHeight="1" x14ac:dyDescent="0.2">
      <c r="B6" s="208" t="s">
        <v>173</v>
      </c>
      <c r="C6" s="803" t="str">
        <f>IF('START HERE'!E18="","",'START HERE'!E18)</f>
        <v/>
      </c>
      <c r="D6" s="804"/>
      <c r="E6" s="807" t="s">
        <v>325</v>
      </c>
      <c r="F6" s="808"/>
      <c r="G6" s="808"/>
      <c r="H6" s="809"/>
      <c r="I6" s="833" t="s">
        <v>175</v>
      </c>
      <c r="J6" s="834"/>
      <c r="K6" s="296"/>
      <c r="Q6" s="205" t="s">
        <v>326</v>
      </c>
      <c r="R6" s="204"/>
      <c r="T6" s="462"/>
      <c r="U6" s="462" t="s">
        <v>45</v>
      </c>
      <c r="V6" s="464">
        <v>43831</v>
      </c>
      <c r="W6" s="470">
        <v>0.625</v>
      </c>
      <c r="X6" s="467" t="s">
        <v>231</v>
      </c>
    </row>
    <row r="7" spans="1:24" ht="12.95" customHeight="1" x14ac:dyDescent="0.2">
      <c r="B7" s="208" t="s">
        <v>35</v>
      </c>
      <c r="C7" s="817">
        <f>IF('START HERE'!E21="","",'START HERE'!E21)</f>
        <v>5166</v>
      </c>
      <c r="D7" s="817"/>
      <c r="E7" s="238" t="s">
        <v>93</v>
      </c>
      <c r="F7" s="835">
        <f>'START HERE'!E34</f>
        <v>0</v>
      </c>
      <c r="G7" s="835"/>
      <c r="H7" s="835"/>
      <c r="I7" s="826" t="s">
        <v>27</v>
      </c>
      <c r="J7" s="827"/>
      <c r="K7" s="828"/>
      <c r="Q7" s="257" t="s">
        <v>327</v>
      </c>
      <c r="R7" s="205"/>
      <c r="T7" s="462"/>
      <c r="U7" s="462" t="s">
        <v>46</v>
      </c>
      <c r="V7" s="462"/>
      <c r="W7" s="470"/>
      <c r="X7" s="467" t="s">
        <v>230</v>
      </c>
    </row>
    <row r="8" spans="1:24" ht="13.5" customHeight="1" x14ac:dyDescent="0.2">
      <c r="B8" s="245" t="s">
        <v>143</v>
      </c>
      <c r="C8" s="825" t="str">
        <f>IF('START HERE'!D44="","",'START HERE'!D44)</f>
        <v/>
      </c>
      <c r="D8" s="825"/>
      <c r="E8" s="825"/>
      <c r="F8" s="825"/>
      <c r="G8" s="825"/>
      <c r="H8" s="825"/>
      <c r="I8" s="836" t="str">
        <f>IF('START HERE'!D45="","",'START HERE'!D45)</f>
        <v/>
      </c>
      <c r="J8" s="836"/>
      <c r="K8" s="836"/>
      <c r="Q8" s="205"/>
      <c r="R8" s="205"/>
      <c r="T8" s="462"/>
      <c r="U8" s="462"/>
      <c r="V8" s="462"/>
      <c r="W8" s="462"/>
      <c r="X8" s="467" t="s">
        <v>112</v>
      </c>
    </row>
    <row r="9" spans="1:24" ht="22.5" customHeight="1" x14ac:dyDescent="0.2">
      <c r="B9" s="247" t="s">
        <v>68</v>
      </c>
      <c r="C9" s="837" t="str">
        <f>IF('START HERE'!D42="","",'START HERE'!D42)</f>
        <v>Select a purpose from drop down box</v>
      </c>
      <c r="D9" s="837"/>
      <c r="E9" s="837"/>
      <c r="F9" s="837"/>
      <c r="G9" s="837"/>
      <c r="H9" s="837"/>
      <c r="I9" s="836"/>
      <c r="J9" s="836"/>
      <c r="K9" s="836"/>
      <c r="Q9" s="205"/>
      <c r="R9" s="205"/>
      <c r="T9" s="462"/>
      <c r="U9" s="462"/>
      <c r="V9" s="462"/>
      <c r="W9" s="462"/>
      <c r="X9" s="467" t="s">
        <v>101</v>
      </c>
    </row>
    <row r="10" spans="1:24" ht="24.75" customHeight="1" x14ac:dyDescent="0.2">
      <c r="B10" s="247" t="s">
        <v>67</v>
      </c>
      <c r="C10" s="838" t="str">
        <f>IF('START HERE'!D41="","",'START HERE'!D41)</f>
        <v/>
      </c>
      <c r="D10" s="838"/>
      <c r="E10" s="838"/>
      <c r="F10" s="838"/>
      <c r="G10" s="838"/>
      <c r="H10" s="838"/>
      <c r="I10" s="836"/>
      <c r="J10" s="836"/>
      <c r="K10" s="836"/>
      <c r="Q10" s="868" t="s">
        <v>419</v>
      </c>
      <c r="R10" s="205"/>
      <c r="T10" s="462"/>
      <c r="U10" s="462"/>
      <c r="V10" s="462"/>
      <c r="W10" s="462"/>
      <c r="X10" s="467" t="s">
        <v>102</v>
      </c>
    </row>
    <row r="11" spans="1:24" s="2" customFormat="1" ht="13.15" customHeight="1" x14ac:dyDescent="0.2">
      <c r="A11" s="1"/>
      <c r="B11" s="818" t="s">
        <v>346</v>
      </c>
      <c r="C11" s="819"/>
      <c r="D11" s="819"/>
      <c r="E11" s="819"/>
      <c r="F11" s="819"/>
      <c r="G11" s="819"/>
      <c r="H11" s="819"/>
      <c r="I11" s="819"/>
      <c r="J11" s="819"/>
      <c r="K11" s="820"/>
      <c r="L11" s="13"/>
      <c r="Q11" s="869"/>
      <c r="R11" s="205"/>
      <c r="T11" s="462"/>
      <c r="U11" s="462"/>
      <c r="V11" s="462"/>
      <c r="W11" s="462"/>
      <c r="X11" s="467" t="s">
        <v>155</v>
      </c>
    </row>
    <row r="12" spans="1:24" ht="12.75" customHeight="1" x14ac:dyDescent="0.2">
      <c r="A12" s="2"/>
      <c r="B12" s="368" t="s">
        <v>189</v>
      </c>
      <c r="C12" s="214"/>
      <c r="D12" s="214"/>
      <c r="E12" s="214"/>
      <c r="F12" s="214"/>
      <c r="G12" s="214"/>
      <c r="H12" s="214"/>
      <c r="I12" s="214"/>
      <c r="J12" s="267"/>
      <c r="K12" s="821"/>
      <c r="Q12" s="869"/>
      <c r="R12" s="225"/>
      <c r="S12" s="143"/>
      <c r="T12" s="462"/>
      <c r="U12" s="462"/>
      <c r="V12" s="462"/>
      <c r="W12" s="462"/>
      <c r="X12" s="467" t="s">
        <v>95</v>
      </c>
    </row>
    <row r="13" spans="1:24" ht="13.15" customHeight="1" x14ac:dyDescent="0.2">
      <c r="B13" s="369" t="s">
        <v>9</v>
      </c>
      <c r="C13" s="215"/>
      <c r="D13" s="215"/>
      <c r="E13" s="215"/>
      <c r="F13" s="215"/>
      <c r="G13" s="215"/>
      <c r="H13" s="215"/>
      <c r="I13" s="215"/>
      <c r="J13" s="268"/>
      <c r="K13" s="821"/>
      <c r="Q13" s="424"/>
      <c r="R13" s="225"/>
      <c r="S13" s="143"/>
      <c r="T13" s="462"/>
      <c r="U13" s="462"/>
      <c r="V13" s="462"/>
      <c r="W13" s="462"/>
      <c r="X13" s="467" t="s">
        <v>247</v>
      </c>
    </row>
    <row r="14" spans="1:24" ht="13.15" customHeight="1" x14ac:dyDescent="0.2">
      <c r="B14" s="370" t="s">
        <v>10</v>
      </c>
      <c r="C14" s="216"/>
      <c r="D14" s="216"/>
      <c r="E14" s="216"/>
      <c r="F14" s="216"/>
      <c r="G14" s="216"/>
      <c r="H14" s="216"/>
      <c r="I14" s="216"/>
      <c r="J14" s="269"/>
      <c r="K14" s="821"/>
      <c r="Q14" s="374"/>
      <c r="R14" s="207"/>
      <c r="T14" s="462"/>
      <c r="U14" s="462"/>
      <c r="V14" s="462"/>
      <c r="W14" s="462"/>
      <c r="X14" s="467" t="s">
        <v>111</v>
      </c>
    </row>
    <row r="15" spans="1:24" ht="13.15" customHeight="1" thickBot="1" x14ac:dyDescent="0.25">
      <c r="B15" s="370" t="s">
        <v>11</v>
      </c>
      <c r="C15" s="217"/>
      <c r="D15" s="217"/>
      <c r="E15" s="217"/>
      <c r="F15" s="217"/>
      <c r="G15" s="217"/>
      <c r="H15" s="217"/>
      <c r="I15" s="217"/>
      <c r="J15" s="270"/>
      <c r="K15" s="822"/>
      <c r="Q15" s="750" t="s">
        <v>427</v>
      </c>
      <c r="R15" s="750"/>
      <c r="T15" s="462"/>
      <c r="U15" s="462"/>
      <c r="V15" s="462"/>
      <c r="W15" s="462"/>
      <c r="X15" s="469" t="s">
        <v>110</v>
      </c>
    </row>
    <row r="16" spans="1:24" ht="27.75" customHeight="1" thickTop="1" x14ac:dyDescent="0.2">
      <c r="B16" s="371" t="s">
        <v>420</v>
      </c>
      <c r="C16" s="336">
        <f t="shared" ref="C16:J16" si="0">SUM(C13:C15)</f>
        <v>0</v>
      </c>
      <c r="D16" s="336">
        <f t="shared" si="0"/>
        <v>0</v>
      </c>
      <c r="E16" s="336">
        <f t="shared" si="0"/>
        <v>0</v>
      </c>
      <c r="F16" s="336">
        <f t="shared" si="0"/>
        <v>0</v>
      </c>
      <c r="G16" s="336">
        <f t="shared" si="0"/>
        <v>0</v>
      </c>
      <c r="H16" s="336">
        <f t="shared" si="0"/>
        <v>0</v>
      </c>
      <c r="I16" s="336">
        <f t="shared" si="0"/>
        <v>0</v>
      </c>
      <c r="J16" s="336">
        <f t="shared" si="0"/>
        <v>0</v>
      </c>
      <c r="K16" s="260">
        <f>SUM(C16:J16)</f>
        <v>0</v>
      </c>
      <c r="Q16" s="750"/>
      <c r="R16" s="750"/>
      <c r="T16" s="462"/>
      <c r="U16" s="462"/>
      <c r="V16" s="462"/>
      <c r="W16" s="462"/>
      <c r="X16" s="471"/>
    </row>
    <row r="17" spans="2:24" ht="16.5" x14ac:dyDescent="0.2">
      <c r="B17" s="372" t="s">
        <v>12</v>
      </c>
      <c r="C17" s="243"/>
      <c r="D17" s="243"/>
      <c r="E17" s="243"/>
      <c r="F17" s="243"/>
      <c r="G17" s="243"/>
      <c r="H17" s="243"/>
      <c r="I17" s="243"/>
      <c r="J17" s="243"/>
      <c r="K17" s="271">
        <f>SUM(C17:J17)</f>
        <v>0</v>
      </c>
      <c r="Q17" s="750"/>
      <c r="R17" s="750"/>
      <c r="T17" s="462"/>
      <c r="U17" s="462"/>
      <c r="V17" s="462"/>
      <c r="W17" s="462"/>
      <c r="X17" s="471"/>
    </row>
    <row r="18" spans="2:24" ht="14.25" customHeight="1" x14ac:dyDescent="0.2">
      <c r="B18" s="829" t="s">
        <v>398</v>
      </c>
      <c r="C18" s="829"/>
      <c r="D18" s="829"/>
      <c r="E18" s="829"/>
      <c r="F18" s="829"/>
      <c r="G18" s="830"/>
      <c r="H18" s="823" t="s">
        <v>82</v>
      </c>
      <c r="I18" s="824"/>
      <c r="J18" s="824"/>
      <c r="K18" s="213">
        <f>SUM(K13:K17)</f>
        <v>0</v>
      </c>
      <c r="Q18" s="750"/>
      <c r="R18" s="750"/>
      <c r="T18" s="462"/>
      <c r="U18" s="462"/>
      <c r="V18" s="462"/>
      <c r="W18" s="462"/>
      <c r="X18" s="466"/>
    </row>
    <row r="19" spans="2:24" ht="14.25" x14ac:dyDescent="0.2">
      <c r="B19" s="812" t="s">
        <v>412</v>
      </c>
      <c r="C19" s="813"/>
      <c r="D19" s="813"/>
      <c r="E19" s="813"/>
      <c r="F19" s="813"/>
      <c r="G19" s="813"/>
      <c r="H19" s="814"/>
      <c r="I19" s="814"/>
      <c r="J19" s="815"/>
      <c r="K19" s="816"/>
      <c r="Q19" s="205"/>
      <c r="R19" s="205"/>
    </row>
    <row r="20" spans="2:24" ht="14.25" thickBot="1" x14ac:dyDescent="0.3">
      <c r="B20" s="775" t="s">
        <v>215</v>
      </c>
      <c r="C20" s="775"/>
      <c r="D20" s="775"/>
      <c r="E20" s="775"/>
      <c r="F20" s="775"/>
      <c r="G20" s="775"/>
      <c r="H20" s="775"/>
      <c r="I20" s="775"/>
      <c r="J20" s="870" t="s">
        <v>47</v>
      </c>
      <c r="K20" s="871"/>
      <c r="Q20" s="853" t="s">
        <v>417</v>
      </c>
      <c r="R20" s="854"/>
    </row>
    <row r="21" spans="2:24" x14ac:dyDescent="0.2">
      <c r="B21" s="272" t="s">
        <v>189</v>
      </c>
      <c r="C21" s="862" t="s">
        <v>107</v>
      </c>
      <c r="D21" s="862"/>
      <c r="E21" s="862"/>
      <c r="F21" s="862" t="s">
        <v>333</v>
      </c>
      <c r="G21" s="862"/>
      <c r="H21" s="862"/>
      <c r="I21" s="272" t="s">
        <v>18</v>
      </c>
      <c r="J21" s="273" t="s">
        <v>372</v>
      </c>
      <c r="K21" s="274" t="s">
        <v>118</v>
      </c>
      <c r="Q21" s="423"/>
      <c r="R21" s="384"/>
    </row>
    <row r="22" spans="2:24" x14ac:dyDescent="0.2">
      <c r="B22" s="218"/>
      <c r="C22" s="855"/>
      <c r="D22" s="856"/>
      <c r="E22" s="857"/>
      <c r="F22" s="855"/>
      <c r="G22" s="856"/>
      <c r="H22" s="857"/>
      <c r="I22" s="385"/>
      <c r="J22" s="425"/>
      <c r="K22" s="387">
        <f>J22*I22</f>
        <v>0</v>
      </c>
      <c r="Q22" s="773" t="s">
        <v>214</v>
      </c>
      <c r="R22" s="773"/>
    </row>
    <row r="23" spans="2:24" x14ac:dyDescent="0.2">
      <c r="B23" s="218"/>
      <c r="C23" s="855"/>
      <c r="D23" s="856"/>
      <c r="E23" s="857"/>
      <c r="F23" s="855"/>
      <c r="G23" s="856"/>
      <c r="H23" s="857"/>
      <c r="I23" s="385"/>
      <c r="J23" s="426">
        <v>0</v>
      </c>
      <c r="K23" s="219">
        <f t="shared" ref="K23:K24" si="1">J23*I23</f>
        <v>0</v>
      </c>
      <c r="Q23" s="382" t="s">
        <v>212</v>
      </c>
      <c r="R23" s="382"/>
    </row>
    <row r="24" spans="2:24" ht="13.5" customHeight="1" x14ac:dyDescent="0.2">
      <c r="B24" s="218"/>
      <c r="C24" s="855"/>
      <c r="D24" s="856"/>
      <c r="E24" s="857"/>
      <c r="F24" s="855"/>
      <c r="G24" s="865"/>
      <c r="H24" s="866"/>
      <c r="I24" s="386"/>
      <c r="J24" s="426">
        <v>0</v>
      </c>
      <c r="K24" s="219">
        <f t="shared" si="1"/>
        <v>0</v>
      </c>
      <c r="Q24" s="774" t="s">
        <v>213</v>
      </c>
      <c r="R24" s="774"/>
    </row>
    <row r="25" spans="2:24" ht="14.25" x14ac:dyDescent="0.2">
      <c r="B25" s="864" t="s">
        <v>19</v>
      </c>
      <c r="C25" s="864"/>
      <c r="D25" s="864"/>
      <c r="E25" s="864"/>
      <c r="F25" s="864"/>
      <c r="G25" s="872" t="s">
        <v>83</v>
      </c>
      <c r="H25" s="872"/>
      <c r="I25" s="872"/>
      <c r="J25" s="872"/>
      <c r="K25" s="213">
        <f>SUM(K22:K24)</f>
        <v>0</v>
      </c>
      <c r="Q25" s="375" t="s">
        <v>240</v>
      </c>
      <c r="R25" s="205"/>
    </row>
    <row r="26" spans="2:24" ht="14.25" x14ac:dyDescent="0.2">
      <c r="B26" s="863" t="s">
        <v>355</v>
      </c>
      <c r="C26" s="816"/>
      <c r="D26" s="816"/>
      <c r="E26" s="816"/>
      <c r="F26" s="816"/>
      <c r="G26" s="815"/>
      <c r="H26" s="815"/>
      <c r="I26" s="815"/>
      <c r="J26" s="815"/>
      <c r="K26" s="816"/>
      <c r="M26" s="186"/>
      <c r="N26" s="186"/>
      <c r="O26" s="186"/>
      <c r="P26" s="186"/>
      <c r="Q26" s="205"/>
      <c r="R26" s="205"/>
      <c r="S26" s="186"/>
      <c r="T26" s="187"/>
      <c r="U26" s="187"/>
      <c r="V26" s="187"/>
      <c r="W26" s="187"/>
    </row>
    <row r="27" spans="2:24" x14ac:dyDescent="0.2">
      <c r="B27" s="272" t="s">
        <v>189</v>
      </c>
      <c r="C27" s="859" t="s">
        <v>248</v>
      </c>
      <c r="D27" s="860"/>
      <c r="E27" s="860"/>
      <c r="F27" s="861"/>
      <c r="G27" s="862" t="s">
        <v>249</v>
      </c>
      <c r="H27" s="862"/>
      <c r="I27" s="862"/>
      <c r="J27" s="272" t="s">
        <v>20</v>
      </c>
      <c r="K27" s="255" t="s">
        <v>118</v>
      </c>
      <c r="Q27" s="205"/>
      <c r="R27" s="205"/>
    </row>
    <row r="28" spans="2:24" x14ac:dyDescent="0.2">
      <c r="B28" s="218"/>
      <c r="C28" s="858"/>
      <c r="D28" s="858"/>
      <c r="E28" s="858"/>
      <c r="F28" s="858"/>
      <c r="G28" s="858"/>
      <c r="H28" s="858"/>
      <c r="I28" s="858"/>
      <c r="J28" s="220" t="s">
        <v>289</v>
      </c>
      <c r="K28" s="221">
        <v>0</v>
      </c>
    </row>
    <row r="29" spans="2:24" x14ac:dyDescent="0.2">
      <c r="B29" s="218"/>
      <c r="C29" s="858"/>
      <c r="D29" s="858"/>
      <c r="E29" s="858"/>
      <c r="F29" s="858"/>
      <c r="G29" s="876"/>
      <c r="H29" s="876"/>
      <c r="I29" s="876"/>
      <c r="J29" s="222" t="s">
        <v>289</v>
      </c>
      <c r="K29" s="223">
        <v>0</v>
      </c>
    </row>
    <row r="30" spans="2:24" ht="14.25" x14ac:dyDescent="0.2">
      <c r="B30" s="873" t="s">
        <v>19</v>
      </c>
      <c r="C30" s="873"/>
      <c r="D30" s="873"/>
      <c r="E30" s="873"/>
      <c r="F30" s="873"/>
      <c r="G30" s="823" t="s">
        <v>84</v>
      </c>
      <c r="H30" s="824"/>
      <c r="I30" s="824"/>
      <c r="J30" s="875"/>
      <c r="K30" s="213">
        <f>SUM(K28:K29)</f>
        <v>0</v>
      </c>
      <c r="Q30" s="205"/>
      <c r="R30" s="205"/>
    </row>
    <row r="31" spans="2:24" ht="14.25" x14ac:dyDescent="0.2">
      <c r="B31" s="863" t="s">
        <v>402</v>
      </c>
      <c r="C31" s="816"/>
      <c r="D31" s="816"/>
      <c r="E31" s="816"/>
      <c r="F31" s="816"/>
      <c r="G31" s="815"/>
      <c r="H31" s="815"/>
      <c r="I31" s="815"/>
      <c r="J31" s="815"/>
      <c r="K31" s="816"/>
      <c r="L31" s="2"/>
      <c r="Q31" s="883" t="s">
        <v>19</v>
      </c>
      <c r="R31" s="883"/>
    </row>
    <row r="32" spans="2:24" ht="12.75" customHeight="1" x14ac:dyDescent="0.2">
      <c r="B32" s="880" t="s">
        <v>22</v>
      </c>
      <c r="C32" s="880"/>
      <c r="D32" s="880"/>
      <c r="E32" s="255" t="s">
        <v>189</v>
      </c>
      <c r="F32" s="880" t="s">
        <v>279</v>
      </c>
      <c r="G32" s="880"/>
      <c r="H32" s="880"/>
      <c r="I32" s="880"/>
      <c r="J32" s="880"/>
      <c r="K32" s="255" t="s">
        <v>118</v>
      </c>
      <c r="Q32" s="867" t="s">
        <v>399</v>
      </c>
      <c r="R32" s="373"/>
    </row>
    <row r="33" spans="1:24" s="3" customFormat="1" ht="12.75" customHeight="1" x14ac:dyDescent="0.2">
      <c r="A33" s="1"/>
      <c r="B33" s="757" t="s">
        <v>141</v>
      </c>
      <c r="C33" s="757"/>
      <c r="D33" s="757"/>
      <c r="E33" s="224" t="s">
        <v>19</v>
      </c>
      <c r="F33" s="877" t="s">
        <v>19</v>
      </c>
      <c r="G33" s="878"/>
      <c r="H33" s="878"/>
      <c r="I33" s="878"/>
      <c r="J33" s="879"/>
      <c r="K33" s="256">
        <v>0</v>
      </c>
      <c r="Q33" s="867"/>
      <c r="R33" s="373"/>
      <c r="T33" s="78"/>
      <c r="U33" s="80"/>
      <c r="V33" s="80"/>
      <c r="W33" s="80"/>
      <c r="X33" s="81"/>
    </row>
    <row r="34" spans="1:24" ht="12.75" customHeight="1" x14ac:dyDescent="0.2">
      <c r="A34" s="3"/>
      <c r="B34" s="757" t="s">
        <v>141</v>
      </c>
      <c r="C34" s="757"/>
      <c r="D34" s="757"/>
      <c r="E34" s="224">
        <v>0</v>
      </c>
      <c r="F34" s="779"/>
      <c r="G34" s="779"/>
      <c r="H34" s="779"/>
      <c r="I34" s="779"/>
      <c r="J34" s="779"/>
      <c r="K34" s="256">
        <v>0</v>
      </c>
      <c r="Q34" s="867"/>
      <c r="R34" s="373"/>
      <c r="T34" s="80"/>
    </row>
    <row r="35" spans="1:24" ht="12.75" customHeight="1" x14ac:dyDescent="0.2">
      <c r="B35" s="757" t="s">
        <v>141</v>
      </c>
      <c r="C35" s="757"/>
      <c r="D35" s="757"/>
      <c r="E35" s="224"/>
      <c r="F35" s="779"/>
      <c r="G35" s="779"/>
      <c r="H35" s="779"/>
      <c r="I35" s="779"/>
      <c r="J35" s="779"/>
      <c r="K35" s="256">
        <v>0</v>
      </c>
      <c r="Q35" s="381"/>
      <c r="R35" s="373"/>
    </row>
    <row r="36" spans="1:24" ht="12.75" customHeight="1" x14ac:dyDescent="0.2">
      <c r="B36" s="757" t="s">
        <v>141</v>
      </c>
      <c r="C36" s="757"/>
      <c r="D36" s="757"/>
      <c r="E36" s="224"/>
      <c r="F36" s="779"/>
      <c r="G36" s="779"/>
      <c r="H36" s="779"/>
      <c r="I36" s="779"/>
      <c r="J36" s="779"/>
      <c r="K36" s="256">
        <v>0</v>
      </c>
      <c r="Q36" s="381"/>
      <c r="R36" s="373"/>
    </row>
    <row r="37" spans="1:24" ht="12.75" customHeight="1" x14ac:dyDescent="0.2">
      <c r="B37" s="757"/>
      <c r="C37" s="757"/>
      <c r="D37" s="757"/>
      <c r="E37" s="224"/>
      <c r="F37" s="779"/>
      <c r="G37" s="779"/>
      <c r="H37" s="779"/>
      <c r="I37" s="779"/>
      <c r="J37" s="779"/>
      <c r="K37" s="256">
        <v>0</v>
      </c>
      <c r="Q37" s="381"/>
      <c r="R37" s="373"/>
      <c r="S37" t="s">
        <v>19</v>
      </c>
    </row>
    <row r="38" spans="1:24" ht="15" customHeight="1" thickBot="1" x14ac:dyDescent="0.25">
      <c r="B38" s="840" t="s">
        <v>321</v>
      </c>
      <c r="C38" s="841"/>
      <c r="D38" s="841"/>
      <c r="E38" s="841"/>
      <c r="F38" s="841"/>
      <c r="G38" s="841"/>
      <c r="H38" s="842"/>
      <c r="I38" s="776" t="s">
        <v>85</v>
      </c>
      <c r="J38" s="776"/>
      <c r="K38" s="259">
        <f>SUM(K33:K37)</f>
        <v>0</v>
      </c>
      <c r="R38" s="205"/>
    </row>
    <row r="39" spans="1:24" ht="14.25" customHeight="1" thickBot="1" x14ac:dyDescent="0.25">
      <c r="B39" s="843"/>
      <c r="C39" s="844"/>
      <c r="D39" s="844"/>
      <c r="E39" s="844"/>
      <c r="F39" s="844"/>
      <c r="G39" s="844"/>
      <c r="H39" s="845"/>
      <c r="I39" s="780" t="s">
        <v>317</v>
      </c>
      <c r="J39" s="781"/>
      <c r="K39" s="378">
        <f>K18+K25+L27+K30+K38</f>
        <v>0</v>
      </c>
      <c r="L39" s="209"/>
      <c r="Q39" s="205"/>
      <c r="R39" s="205"/>
    </row>
    <row r="40" spans="1:24" ht="13.5" customHeight="1" x14ac:dyDescent="0.2">
      <c r="B40" s="843"/>
      <c r="C40" s="844"/>
      <c r="D40" s="844"/>
      <c r="E40" s="844"/>
      <c r="F40" s="844"/>
      <c r="G40" s="844"/>
      <c r="H40" s="845"/>
      <c r="I40" s="780" t="s">
        <v>318</v>
      </c>
      <c r="J40" s="781"/>
      <c r="K40" s="378">
        <f>'TV pg2'!K52</f>
        <v>0</v>
      </c>
      <c r="Q40" s="205"/>
      <c r="R40" s="205"/>
    </row>
    <row r="41" spans="1:24" ht="12.75" customHeight="1" x14ac:dyDescent="0.2">
      <c r="B41" s="846"/>
      <c r="C41" s="847"/>
      <c r="D41" s="847"/>
      <c r="E41" s="847"/>
      <c r="F41" s="847"/>
      <c r="G41" s="847"/>
      <c r="H41" s="848"/>
      <c r="I41" s="780" t="s">
        <v>319</v>
      </c>
      <c r="J41" s="781"/>
      <c r="K41" s="378">
        <f>'Multi Trip Mileage'!K56</f>
        <v>0</v>
      </c>
      <c r="Q41" s="205"/>
      <c r="R41" s="205"/>
    </row>
    <row r="42" spans="1:24" ht="22.5" customHeight="1" x14ac:dyDescent="0.2">
      <c r="B42" s="782" t="s">
        <v>376</v>
      </c>
      <c r="C42" s="782"/>
      <c r="D42" s="782"/>
      <c r="E42" s="849"/>
      <c r="F42" s="849"/>
      <c r="G42" s="849"/>
      <c r="H42" s="318" t="s">
        <v>356</v>
      </c>
      <c r="I42" s="780" t="s">
        <v>320</v>
      </c>
      <c r="J42" s="781"/>
      <c r="K42" s="378">
        <f>BREF!I56</f>
        <v>0</v>
      </c>
      <c r="Q42" s="205"/>
      <c r="R42" s="205"/>
    </row>
    <row r="43" spans="1:24" ht="21" customHeight="1" x14ac:dyDescent="0.2">
      <c r="B43" s="852" t="s">
        <v>375</v>
      </c>
      <c r="C43" s="852"/>
      <c r="D43" s="852"/>
      <c r="E43" s="849"/>
      <c r="F43" s="849"/>
      <c r="G43" s="849"/>
      <c r="H43" s="318" t="s">
        <v>356</v>
      </c>
      <c r="I43" s="881" t="s">
        <v>316</v>
      </c>
      <c r="J43" s="882"/>
      <c r="K43" s="380">
        <f>SUM(K39:K42)</f>
        <v>0</v>
      </c>
      <c r="Q43" s="205"/>
      <c r="R43" s="205"/>
    </row>
    <row r="44" spans="1:24" ht="21.75" customHeight="1" x14ac:dyDescent="0.2">
      <c r="B44" s="852" t="s">
        <v>377</v>
      </c>
      <c r="C44" s="852"/>
      <c r="D44" s="852"/>
      <c r="E44" s="874"/>
      <c r="F44" s="874"/>
      <c r="G44" s="874"/>
      <c r="H44" s="874"/>
      <c r="I44" s="783" t="s">
        <v>315</v>
      </c>
      <c r="J44" s="783"/>
      <c r="K44" s="379">
        <f>PTT!E24</f>
        <v>0</v>
      </c>
      <c r="Q44" s="258" t="s">
        <v>226</v>
      </c>
      <c r="R44" s="205"/>
      <c r="S44" s="37"/>
    </row>
    <row r="45" spans="1:24" ht="20.25" customHeight="1" x14ac:dyDescent="0.2">
      <c r="B45" s="799" t="s">
        <v>349</v>
      </c>
      <c r="C45" s="800"/>
      <c r="D45" s="800"/>
      <c r="E45" s="839"/>
      <c r="F45" s="839"/>
      <c r="G45" s="839"/>
      <c r="H45" s="839"/>
      <c r="I45" s="798" t="s">
        <v>344</v>
      </c>
      <c r="J45" s="798"/>
      <c r="K45" s="851">
        <f>IF((K43-K44)&gt;0,(K43-K44),0)</f>
        <v>0</v>
      </c>
      <c r="Q45" s="850" t="s">
        <v>148</v>
      </c>
      <c r="R45" s="205"/>
    </row>
    <row r="46" spans="1:24" ht="2.25" customHeight="1" x14ac:dyDescent="0.2">
      <c r="B46" s="1"/>
      <c r="C46" s="1"/>
      <c r="D46" s="1"/>
      <c r="E46" s="317"/>
      <c r="F46" s="317"/>
      <c r="G46" s="317"/>
      <c r="H46" s="317"/>
      <c r="I46" s="798"/>
      <c r="J46" s="798"/>
      <c r="K46" s="851"/>
      <c r="Q46" s="850"/>
      <c r="R46" s="205"/>
    </row>
    <row r="47" spans="1:24" x14ac:dyDescent="0.2">
      <c r="B47" s="766" t="s">
        <v>109</v>
      </c>
      <c r="C47" s="764" t="str">
        <f>IF('START HERE'!E24="","                                        ",(CONCATENATE('START HERE'!E24," / ",'START HERE'!E25," / ",'START HERE'!E26," / ",'START HERE'!E27)))</f>
        <v xml:space="preserve">10H10 / 190005 / 05000 / </v>
      </c>
      <c r="D47" s="764"/>
      <c r="E47" s="764"/>
      <c r="F47" s="764"/>
      <c r="G47" s="761">
        <f>IF('START HERE'!E28="","",'START HERE'!E28)</f>
        <v>0</v>
      </c>
      <c r="H47" s="761"/>
      <c r="I47" s="797" t="s">
        <v>334</v>
      </c>
      <c r="J47" s="797"/>
      <c r="K47" s="769">
        <f>PTT!C29</f>
        <v>0</v>
      </c>
      <c r="Q47" s="205"/>
      <c r="R47" s="205"/>
    </row>
    <row r="48" spans="1:24" ht="6.75" customHeight="1" x14ac:dyDescent="0.2">
      <c r="B48" s="766"/>
      <c r="C48" s="764"/>
      <c r="D48" s="764"/>
      <c r="E48" s="764"/>
      <c r="F48" s="764"/>
      <c r="G48" s="761"/>
      <c r="H48" s="761"/>
      <c r="I48" s="797"/>
      <c r="J48" s="797"/>
      <c r="K48" s="769"/>
      <c r="L48" s="1" t="s">
        <v>19</v>
      </c>
      <c r="Q48" s="205"/>
      <c r="R48" s="205"/>
    </row>
    <row r="49" spans="2:18" ht="15" customHeight="1" x14ac:dyDescent="0.2">
      <c r="B49" s="759" t="s">
        <v>109</v>
      </c>
      <c r="C49" s="764" t="str">
        <f>IF('START HERE'!E29="","                                       ",(CONCATENATE('START HERE'!E29," / ",'START HERE'!E30," / ",'START HERE'!E31," / ",'START HERE'!E32)))</f>
        <v xml:space="preserve">                                       </v>
      </c>
      <c r="D49" s="764"/>
      <c r="E49" s="764"/>
      <c r="F49" s="764"/>
      <c r="G49" s="762">
        <f>IF('START HERE'!E33="","",'START HERE'!E33)</f>
        <v>0</v>
      </c>
      <c r="H49" s="762"/>
      <c r="I49" s="767" t="s">
        <v>371</v>
      </c>
      <c r="J49" s="767"/>
      <c r="K49" s="758">
        <f>-IF((K43-K44)&lt;0, (K43-K44),0)</f>
        <v>0</v>
      </c>
      <c r="Q49" s="376" t="s">
        <v>149</v>
      </c>
      <c r="R49" s="205"/>
    </row>
    <row r="50" spans="2:18" ht="6" customHeight="1" thickBot="1" x14ac:dyDescent="0.25">
      <c r="B50" s="760"/>
      <c r="C50" s="765"/>
      <c r="D50" s="765"/>
      <c r="E50" s="765"/>
      <c r="F50" s="765"/>
      <c r="G50" s="763"/>
      <c r="H50" s="763"/>
      <c r="I50" s="767"/>
      <c r="J50" s="767"/>
      <c r="K50" s="758"/>
      <c r="Q50" s="377" t="s">
        <v>19</v>
      </c>
      <c r="R50" s="205"/>
    </row>
    <row r="51" spans="2:18" x14ac:dyDescent="0.2">
      <c r="B51" s="755" t="s">
        <v>345</v>
      </c>
      <c r="C51" s="756"/>
      <c r="D51" s="410" t="s">
        <v>28</v>
      </c>
      <c r="E51" s="411" t="s">
        <v>30</v>
      </c>
      <c r="F51" s="411" t="s">
        <v>29</v>
      </c>
      <c r="G51" s="412" t="s">
        <v>32</v>
      </c>
      <c r="H51" s="751" t="s">
        <v>186</v>
      </c>
      <c r="I51" s="752"/>
      <c r="J51" s="753" t="s">
        <v>31</v>
      </c>
      <c r="K51" s="754"/>
      <c r="Q51" s="316" t="s">
        <v>250</v>
      </c>
      <c r="R51" s="205"/>
    </row>
    <row r="52" spans="2:18" ht="15" customHeight="1" x14ac:dyDescent="0.2">
      <c r="B52" s="790" t="s">
        <v>86</v>
      </c>
      <c r="C52" s="791"/>
      <c r="D52" s="413"/>
      <c r="E52" s="414"/>
      <c r="F52" s="414"/>
      <c r="G52" s="414"/>
      <c r="H52" s="789"/>
      <c r="I52" s="789"/>
      <c r="J52" s="792"/>
      <c r="K52" s="793"/>
      <c r="Q52" s="205"/>
      <c r="R52" s="205"/>
    </row>
    <row r="53" spans="2:18" ht="15" customHeight="1" x14ac:dyDescent="0.2">
      <c r="B53" s="784" t="s">
        <v>19</v>
      </c>
      <c r="C53" s="785"/>
      <c r="D53" s="415"/>
      <c r="E53" s="416"/>
      <c r="F53" s="416"/>
      <c r="G53" s="416"/>
      <c r="H53" s="788"/>
      <c r="I53" s="788"/>
      <c r="J53" s="786"/>
      <c r="K53" s="787"/>
      <c r="Q53" s="205"/>
      <c r="R53" s="205"/>
    </row>
    <row r="54" spans="2:18" ht="15" customHeight="1" x14ac:dyDescent="0.2">
      <c r="B54" s="417" t="s">
        <v>187</v>
      </c>
      <c r="C54" s="418"/>
      <c r="D54" s="415"/>
      <c r="E54" s="416"/>
      <c r="F54" s="416"/>
      <c r="G54" s="416"/>
      <c r="H54" s="788"/>
      <c r="I54" s="788"/>
      <c r="J54" s="786"/>
      <c r="K54" s="787"/>
      <c r="Q54" s="205"/>
      <c r="R54" s="205"/>
    </row>
    <row r="55" spans="2:18" ht="15" customHeight="1" x14ac:dyDescent="0.2">
      <c r="B55" s="419"/>
      <c r="C55" s="420"/>
      <c r="D55" s="415"/>
      <c r="E55" s="416"/>
      <c r="F55" s="416"/>
      <c r="G55" s="416"/>
      <c r="H55" s="788"/>
      <c r="I55" s="788"/>
      <c r="J55" s="786"/>
      <c r="K55" s="787"/>
      <c r="Q55" s="205"/>
      <c r="R55" s="205"/>
    </row>
    <row r="56" spans="2:18" ht="15" customHeight="1" thickBot="1" x14ac:dyDescent="0.25">
      <c r="B56" s="777" t="s">
        <v>19</v>
      </c>
      <c r="C56" s="778"/>
      <c r="D56" s="421"/>
      <c r="E56" s="422"/>
      <c r="F56" s="422"/>
      <c r="G56" s="422"/>
      <c r="H56" s="796"/>
      <c r="I56" s="796"/>
      <c r="J56" s="794"/>
      <c r="K56" s="795"/>
      <c r="Q56" s="205"/>
      <c r="R56" s="205"/>
    </row>
    <row r="57" spans="2:18" ht="18" customHeight="1" thickBot="1" x14ac:dyDescent="0.25">
      <c r="B57" s="119" t="s">
        <v>19</v>
      </c>
      <c r="C57" s="119"/>
      <c r="D57" s="119"/>
      <c r="E57" s="119"/>
      <c r="F57" s="119"/>
      <c r="G57" s="119"/>
      <c r="H57" s="119"/>
      <c r="Q57" s="205"/>
      <c r="R57" s="205"/>
    </row>
    <row r="58" spans="2:18" ht="18" customHeight="1" x14ac:dyDescent="0.25">
      <c r="B58" s="125" t="s">
        <v>153</v>
      </c>
      <c r="C58" s="126"/>
      <c r="D58" s="126"/>
      <c r="E58" s="126"/>
      <c r="F58" s="126"/>
      <c r="G58" s="126"/>
      <c r="H58" s="126"/>
      <c r="I58" s="127"/>
      <c r="J58" s="128"/>
      <c r="Q58" s="205"/>
      <c r="R58" s="205"/>
    </row>
    <row r="59" spans="2:18" ht="16.5" thickBot="1" x14ac:dyDescent="0.3">
      <c r="B59" s="129" t="s">
        <v>154</v>
      </c>
      <c r="C59" s="130"/>
      <c r="D59" s="130"/>
      <c r="E59" s="130"/>
      <c r="F59" s="130"/>
      <c r="G59" s="130"/>
      <c r="H59" s="130"/>
      <c r="I59" s="131"/>
      <c r="J59" s="132"/>
      <c r="Q59" s="205"/>
      <c r="R59" s="205"/>
    </row>
  </sheetData>
  <sheetProtection sheet="1" objects="1" scenarios="1"/>
  <mergeCells count="111">
    <mergeCell ref="Q10:Q12"/>
    <mergeCell ref="J20:K20"/>
    <mergeCell ref="C23:E23"/>
    <mergeCell ref="G25:J25"/>
    <mergeCell ref="C29:F29"/>
    <mergeCell ref="B30:F30"/>
    <mergeCell ref="B43:D43"/>
    <mergeCell ref="E44:H44"/>
    <mergeCell ref="G30:J30"/>
    <mergeCell ref="F34:J34"/>
    <mergeCell ref="G29:I29"/>
    <mergeCell ref="F33:J33"/>
    <mergeCell ref="B32:D32"/>
    <mergeCell ref="F32:J32"/>
    <mergeCell ref="F37:J37"/>
    <mergeCell ref="B31:K31"/>
    <mergeCell ref="I43:J43"/>
    <mergeCell ref="I42:J42"/>
    <mergeCell ref="Q31:R31"/>
    <mergeCell ref="E45:H45"/>
    <mergeCell ref="B38:H41"/>
    <mergeCell ref="E42:G42"/>
    <mergeCell ref="E43:G43"/>
    <mergeCell ref="Q45:Q46"/>
    <mergeCell ref="K45:K46"/>
    <mergeCell ref="B44:D44"/>
    <mergeCell ref="Q20:R20"/>
    <mergeCell ref="C22:E22"/>
    <mergeCell ref="C28:F28"/>
    <mergeCell ref="C27:F27"/>
    <mergeCell ref="F21:H21"/>
    <mergeCell ref="G28:I28"/>
    <mergeCell ref="B26:K26"/>
    <mergeCell ref="G27:I27"/>
    <mergeCell ref="F23:H23"/>
    <mergeCell ref="C21:E21"/>
    <mergeCell ref="B25:F25"/>
    <mergeCell ref="C24:E24"/>
    <mergeCell ref="F22:H22"/>
    <mergeCell ref="F24:H24"/>
    <mergeCell ref="Q32:Q34"/>
    <mergeCell ref="C3:D3"/>
    <mergeCell ref="C4:D4"/>
    <mergeCell ref="C6:D6"/>
    <mergeCell ref="C5:D5"/>
    <mergeCell ref="E6:H6"/>
    <mergeCell ref="F4:K4"/>
    <mergeCell ref="F5:K5"/>
    <mergeCell ref="B19:K19"/>
    <mergeCell ref="C7:D7"/>
    <mergeCell ref="B11:K11"/>
    <mergeCell ref="K12:K15"/>
    <mergeCell ref="H18:J18"/>
    <mergeCell ref="C8:H8"/>
    <mergeCell ref="I7:K7"/>
    <mergeCell ref="B18:G18"/>
    <mergeCell ref="F3:H3"/>
    <mergeCell ref="I3:K3"/>
    <mergeCell ref="I6:J6"/>
    <mergeCell ref="F7:H7"/>
    <mergeCell ref="I8:K10"/>
    <mergeCell ref="C9:H9"/>
    <mergeCell ref="C10:H10"/>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H54:I54"/>
    <mergeCell ref="J53:K53"/>
    <mergeCell ref="I41:J41"/>
    <mergeCell ref="J54:K54"/>
    <mergeCell ref="I40:J40"/>
    <mergeCell ref="I47:J48"/>
    <mergeCell ref="I45:J46"/>
    <mergeCell ref="B45:D45"/>
    <mergeCell ref="B1:K1"/>
    <mergeCell ref="Q15:R18"/>
    <mergeCell ref="H51:I51"/>
    <mergeCell ref="J51:K51"/>
    <mergeCell ref="B51:C51"/>
    <mergeCell ref="B34:D34"/>
    <mergeCell ref="K49:K50"/>
    <mergeCell ref="B49:B50"/>
    <mergeCell ref="G47:H48"/>
    <mergeCell ref="G49:H50"/>
    <mergeCell ref="C47:F48"/>
    <mergeCell ref="C49:F50"/>
    <mergeCell ref="B47:B48"/>
    <mergeCell ref="B35:D35"/>
    <mergeCell ref="B36:D36"/>
    <mergeCell ref="I49:J50"/>
    <mergeCell ref="Q1:R1"/>
    <mergeCell ref="K47:K48"/>
    <mergeCell ref="B2:K2"/>
    <mergeCell ref="Q22:R22"/>
    <mergeCell ref="Q24:R24"/>
    <mergeCell ref="B33:D33"/>
    <mergeCell ref="B20:I20"/>
    <mergeCell ref="I38:J38"/>
  </mergeCells>
  <phoneticPr fontId="0" type="noConversion"/>
  <dataValidations count="4">
    <dataValidation type="list" allowBlank="1" showInputMessage="1" showErrorMessage="1" sqref="J20 I6:J6" xr:uid="{00000000-0002-0000-0500-000000000000}">
      <formula1>$T$1:$T$3</formula1>
    </dataValidation>
    <dataValidation type="list" allowBlank="1" showInputMessage="1" showErrorMessage="1" sqref="B33:D36" xr:uid="{00000000-0002-0000-0500-000001000000}">
      <formula1>$X$1:$X$15</formula1>
    </dataValidation>
    <dataValidation type="list" allowBlank="1" showInputMessage="1" showErrorMessage="1" sqref="J28:J29" xr:uid="{00000000-0002-0000-0500-000002000000}">
      <formula1>$U$1:$U$7</formula1>
    </dataValidation>
    <dataValidation type="list" allowBlank="1" showInputMessage="1" showErrorMessage="1" sqref="J22:J24" xr:uid="{00000000-0002-0000-0500-000003000000}">
      <formula1>$W$4:$W$7</formula1>
    </dataValidation>
  </dataValidations>
  <hyperlinks>
    <hyperlink ref="Q25" r:id="rId1" xr:uid="{00000000-0004-0000-0500-000000000000}"/>
  </hyperlinks>
  <printOptions horizontalCentered="1" verticalCentered="1"/>
  <pageMargins left="0.26" right="0.2" top="0.18" bottom="0.44" header="0.4" footer="0.17"/>
  <pageSetup scale="93" orientation="portrait" r:id="rId2"/>
  <headerFooter>
    <oddFooter>&amp;L&amp;"Arial Narrow,Regular"&amp;8&amp;F&amp;C&amp;"Arial Narrow,Regular"&amp;8Form Revised 05/24/21&amp;R&amp;"Arial Narrow,Italic"&amp;8&amp;D
&amp;T</oddFooter>
  </headerFooter>
  <ignoredErrors>
    <ignoredError sqref="C16:J16" formulaRange="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2"/>
  <sheetViews>
    <sheetView showGridLines="0" showRowColHeaders="0" showZeros="0" topLeftCell="A4" zoomScale="120" zoomScaleNormal="120" workbookViewId="0">
      <selection activeCell="J20" sqref="J20"/>
    </sheetView>
  </sheetViews>
  <sheetFormatPr defaultColWidth="9.140625" defaultRowHeight="12.75" x14ac:dyDescent="0.2"/>
  <cols>
    <col min="1" max="1" width="5.28515625" style="1" customWidth="1"/>
    <col min="2" max="2" width="13.7109375" style="10" customWidth="1"/>
    <col min="3" max="3" width="9.5703125" style="10" customWidth="1"/>
    <col min="4" max="10" width="9.28515625" style="10" customWidth="1"/>
    <col min="11" max="11" width="10.85546875" style="10" customWidth="1"/>
    <col min="12" max="12" width="56.7109375" style="15" customWidth="1"/>
    <col min="13" max="13" width="9.28515625" style="115" customWidth="1"/>
    <col min="14" max="14" width="15.5703125" style="15" customWidth="1"/>
    <col min="15" max="15" width="44.85546875" style="1" customWidth="1"/>
    <col min="16" max="16" width="9.5703125" style="4" bestFit="1" customWidth="1"/>
    <col min="17" max="17" width="8.28515625" style="4" bestFit="1" customWidth="1"/>
    <col min="18" max="18" width="8.140625" bestFit="1" customWidth="1"/>
    <col min="19" max="19" width="6.42578125" bestFit="1" customWidth="1"/>
    <col min="20" max="20" width="41.140625" customWidth="1"/>
    <col min="21" max="22" width="5.28515625" style="4" bestFit="1" customWidth="1"/>
    <col min="23" max="23" width="33.140625" style="1" customWidth="1"/>
    <col min="24" max="16384" width="9.140625" style="1"/>
  </cols>
  <sheetData>
    <row r="1" spans="2:23" ht="13.5" thickBot="1" x14ac:dyDescent="0.25">
      <c r="P1" s="472" t="s">
        <v>47</v>
      </c>
      <c r="Q1" s="472" t="s">
        <v>41</v>
      </c>
      <c r="R1" s="473">
        <v>43466</v>
      </c>
      <c r="S1" s="474">
        <v>0.57999999999999996</v>
      </c>
      <c r="T1" s="475" t="s">
        <v>141</v>
      </c>
      <c r="U1" s="83"/>
      <c r="V1" s="83"/>
      <c r="W1" s="84"/>
    </row>
    <row r="2" spans="2:23" ht="22.5" customHeight="1" thickBot="1" x14ac:dyDescent="0.25">
      <c r="B2" s="913" t="s">
        <v>416</v>
      </c>
      <c r="C2" s="914"/>
      <c r="D2" s="914"/>
      <c r="E2" s="914"/>
      <c r="F2" s="914"/>
      <c r="G2" s="914"/>
      <c r="H2" s="914"/>
      <c r="I2" s="914"/>
      <c r="J2" s="914"/>
      <c r="K2" s="915"/>
      <c r="P2" s="472" t="s">
        <v>176</v>
      </c>
      <c r="Q2" s="472"/>
      <c r="R2" s="473" t="s">
        <v>19</v>
      </c>
      <c r="S2" s="474"/>
      <c r="T2" s="476" t="s">
        <v>241</v>
      </c>
      <c r="U2" s="83"/>
      <c r="V2" s="83"/>
      <c r="W2" s="84"/>
    </row>
    <row r="3" spans="2:23" ht="18.75" x14ac:dyDescent="0.2">
      <c r="B3" s="920" t="s">
        <v>373</v>
      </c>
      <c r="C3" s="921"/>
      <c r="D3" s="921"/>
      <c r="E3" s="921"/>
      <c r="F3" s="921"/>
      <c r="G3" s="921"/>
      <c r="H3" s="921"/>
      <c r="I3" s="921"/>
      <c r="J3" s="921"/>
      <c r="K3" s="922"/>
      <c r="L3" s="101"/>
      <c r="M3" s="101"/>
      <c r="N3" s="101"/>
      <c r="P3" s="472" t="s">
        <v>175</v>
      </c>
      <c r="Q3" s="472" t="s">
        <v>42</v>
      </c>
      <c r="R3" s="473">
        <v>43831</v>
      </c>
      <c r="S3" s="474">
        <v>0.625</v>
      </c>
      <c r="T3" s="476" t="s">
        <v>168</v>
      </c>
      <c r="U3" s="83"/>
      <c r="V3" s="83"/>
      <c r="W3" s="84"/>
    </row>
    <row r="4" spans="2:23" ht="20.25" customHeight="1" x14ac:dyDescent="0.2">
      <c r="B4" s="232" t="s">
        <v>8</v>
      </c>
      <c r="C4" s="916">
        <f ca="1">TODAY()</f>
        <v>44743</v>
      </c>
      <c r="D4" s="916"/>
      <c r="E4" s="233" t="s">
        <v>38</v>
      </c>
      <c r="F4" s="917" t="str">
        <f>IF('START HERE'!E16="","Go to Start Here Tab to complete",'START HERE'!E16)</f>
        <v>Go to Start Here Tab to complete</v>
      </c>
      <c r="G4" s="917"/>
      <c r="H4" s="917"/>
      <c r="I4" s="917"/>
      <c r="J4" s="917"/>
      <c r="K4" s="324" t="str">
        <f>IF('START HERE'!E23="","",'START HERE'!E23)</f>
        <v>Staff</v>
      </c>
      <c r="L4" s="102"/>
      <c r="M4" s="102"/>
      <c r="N4" s="102"/>
      <c r="P4" s="477" t="s">
        <v>19</v>
      </c>
      <c r="Q4" s="472" t="s">
        <v>43</v>
      </c>
      <c r="R4" s="473">
        <v>44197</v>
      </c>
      <c r="S4" s="474">
        <v>0.625</v>
      </c>
      <c r="T4" s="478" t="s">
        <v>171</v>
      </c>
      <c r="U4" s="1"/>
      <c r="V4" s="1"/>
    </row>
    <row r="5" spans="2:23" ht="15" customHeight="1" x14ac:dyDescent="0.2">
      <c r="B5" s="235" t="s">
        <v>26</v>
      </c>
      <c r="C5" s="919" t="str">
        <f>IF('START HERE'!E20="","",'START HERE'!E20)</f>
        <v>266-5000</v>
      </c>
      <c r="D5" s="919"/>
      <c r="E5" s="236" t="s">
        <v>36</v>
      </c>
      <c r="F5" s="918" t="str">
        <f>IF('START HERE'!E19="","",'START HERE'!E19)</f>
        <v/>
      </c>
      <c r="G5" s="918"/>
      <c r="H5" s="918"/>
      <c r="I5" s="918"/>
      <c r="J5" s="918"/>
      <c r="K5" s="918"/>
      <c r="L5" s="103"/>
      <c r="M5" s="103"/>
      <c r="N5" s="103"/>
      <c r="P5" s="479">
        <v>0</v>
      </c>
      <c r="Q5" s="472" t="s">
        <v>44</v>
      </c>
      <c r="R5" s="493">
        <v>44197</v>
      </c>
      <c r="S5" s="477">
        <v>0.16</v>
      </c>
      <c r="T5" s="478" t="s">
        <v>172</v>
      </c>
      <c r="U5" s="1"/>
      <c r="V5" s="1"/>
    </row>
    <row r="6" spans="2:23" ht="15" customHeight="1" x14ac:dyDescent="0.25">
      <c r="B6" s="235" t="s">
        <v>142</v>
      </c>
      <c r="C6" s="884" t="str">
        <f>IF('START HERE'!E17="","",'START HERE'!E17)</f>
        <v/>
      </c>
      <c r="D6" s="885"/>
      <c r="E6" s="292" t="s">
        <v>25</v>
      </c>
      <c r="F6" s="886" t="str">
        <f>IF('START HERE'!E22="","",'START HERE'!E22)</f>
        <v>Admissions</v>
      </c>
      <c r="G6" s="886"/>
      <c r="H6" s="886"/>
      <c r="I6" s="886"/>
      <c r="J6" s="886"/>
      <c r="K6" s="886"/>
      <c r="L6" s="117"/>
      <c r="M6" s="103"/>
      <c r="N6" s="103"/>
      <c r="P6" s="480">
        <v>0.625</v>
      </c>
      <c r="Q6" s="472" t="s">
        <v>45</v>
      </c>
      <c r="R6" s="477"/>
      <c r="S6" s="477"/>
      <c r="T6" s="476" t="s">
        <v>152</v>
      </c>
      <c r="U6" s="1"/>
      <c r="V6" s="1"/>
    </row>
    <row r="7" spans="2:23" ht="15" customHeight="1" x14ac:dyDescent="0.2">
      <c r="B7" s="235"/>
      <c r="C7" s="887"/>
      <c r="D7" s="887"/>
      <c r="E7" s="889" t="s">
        <v>229</v>
      </c>
      <c r="F7" s="890"/>
      <c r="G7" s="890"/>
      <c r="H7" s="890"/>
      <c r="I7" s="888" t="str">
        <f>'TV pg1'!I6:K6</f>
        <v>NO</v>
      </c>
      <c r="J7" s="888"/>
      <c r="K7" s="888"/>
      <c r="M7" s="104"/>
      <c r="N7" s="104"/>
      <c r="P7" s="480">
        <v>0.16</v>
      </c>
      <c r="Q7" s="472" t="s">
        <v>46</v>
      </c>
      <c r="R7" s="477"/>
      <c r="S7" s="477"/>
      <c r="T7" s="476" t="s">
        <v>230</v>
      </c>
      <c r="U7" s="1"/>
      <c r="V7" s="1"/>
    </row>
    <row r="8" spans="2:23" ht="15" customHeight="1" x14ac:dyDescent="0.2">
      <c r="B8" s="235" t="s">
        <v>35</v>
      </c>
      <c r="C8" s="931">
        <f>IF('START HERE'!E21="","",'START HERE'!E21)</f>
        <v>5166</v>
      </c>
      <c r="D8" s="931"/>
      <c r="E8" s="238" t="s">
        <v>93</v>
      </c>
      <c r="F8" s="929">
        <f>'START HERE'!E34</f>
        <v>0</v>
      </c>
      <c r="G8" s="929"/>
      <c r="H8" s="929"/>
      <c r="I8" s="929"/>
      <c r="J8" s="929"/>
      <c r="K8" s="929"/>
      <c r="L8" s="105"/>
      <c r="M8" s="105"/>
      <c r="N8" s="105"/>
      <c r="P8" s="480"/>
      <c r="Q8" s="477"/>
      <c r="R8" s="477"/>
      <c r="S8" s="477"/>
      <c r="T8" s="476" t="s">
        <v>112</v>
      </c>
      <c r="U8" s="1"/>
      <c r="V8" s="1"/>
    </row>
    <row r="9" spans="2:23" ht="14.25" x14ac:dyDescent="0.2">
      <c r="B9" s="930" t="s">
        <v>207</v>
      </c>
      <c r="C9" s="930"/>
      <c r="D9" s="930"/>
      <c r="E9" s="930"/>
      <c r="F9" s="930"/>
      <c r="G9" s="930"/>
      <c r="H9" s="930"/>
      <c r="I9" s="930"/>
      <c r="J9" s="930"/>
      <c r="K9" s="930"/>
      <c r="L9" s="106"/>
      <c r="M9" s="106"/>
      <c r="N9" s="106"/>
      <c r="P9" s="472"/>
      <c r="Q9" s="472"/>
      <c r="R9" s="472"/>
      <c r="S9" s="472"/>
      <c r="T9" s="476" t="s">
        <v>101</v>
      </c>
      <c r="U9" s="83"/>
      <c r="V9" s="83"/>
      <c r="W9" s="84"/>
    </row>
    <row r="10" spans="2:23" s="2" customFormat="1" ht="12.75" customHeight="1" x14ac:dyDescent="0.2">
      <c r="B10" s="368" t="s">
        <v>189</v>
      </c>
      <c r="C10" s="120"/>
      <c r="D10" s="120"/>
      <c r="E10" s="121"/>
      <c r="F10" s="120"/>
      <c r="G10" s="120"/>
      <c r="H10" s="120"/>
      <c r="I10" s="121"/>
      <c r="J10" s="121"/>
      <c r="K10" s="239"/>
      <c r="L10" s="923" t="s">
        <v>428</v>
      </c>
      <c r="M10" s="107"/>
      <c r="N10" s="107"/>
      <c r="O10" s="13"/>
      <c r="P10" s="472"/>
      <c r="Q10" s="472"/>
      <c r="R10" s="472"/>
      <c r="S10" s="472"/>
      <c r="T10" s="476" t="s">
        <v>102</v>
      </c>
      <c r="U10" s="86"/>
      <c r="V10" s="86"/>
      <c r="W10" s="86"/>
    </row>
    <row r="11" spans="2:23" ht="12.75" customHeight="1" x14ac:dyDescent="0.2">
      <c r="B11" s="369" t="s">
        <v>9</v>
      </c>
      <c r="C11" s="166"/>
      <c r="D11" s="166"/>
      <c r="E11" s="166"/>
      <c r="F11" s="166"/>
      <c r="G11" s="166"/>
      <c r="H11" s="166"/>
      <c r="I11" s="166"/>
      <c r="J11" s="166"/>
      <c r="K11" s="230"/>
      <c r="L11" s="924"/>
      <c r="M11" s="107"/>
      <c r="N11" s="107"/>
      <c r="P11" s="472"/>
      <c r="Q11" s="472"/>
      <c r="R11" s="472"/>
      <c r="S11" s="472"/>
      <c r="T11" s="476" t="s">
        <v>155</v>
      </c>
      <c r="U11" s="83"/>
      <c r="V11" s="83"/>
      <c r="W11" s="84"/>
    </row>
    <row r="12" spans="2:23" ht="12.75" customHeight="1" x14ac:dyDescent="0.2">
      <c r="B12" s="370" t="s">
        <v>10</v>
      </c>
      <c r="C12" s="167"/>
      <c r="D12" s="167"/>
      <c r="E12" s="167"/>
      <c r="F12" s="167"/>
      <c r="G12" s="167"/>
      <c r="H12" s="167"/>
      <c r="I12" s="167"/>
      <c r="J12" s="167"/>
      <c r="K12" s="230"/>
      <c r="L12" s="924"/>
      <c r="M12" s="107"/>
      <c r="N12" s="107"/>
      <c r="P12" s="472"/>
      <c r="Q12" s="472"/>
      <c r="R12" s="472"/>
      <c r="S12" s="472"/>
      <c r="T12" s="476" t="s">
        <v>95</v>
      </c>
      <c r="U12" s="83"/>
      <c r="V12" s="83"/>
      <c r="W12" s="84"/>
    </row>
    <row r="13" spans="2:23" ht="12.75" customHeight="1" x14ac:dyDescent="0.2">
      <c r="B13" s="370" t="s">
        <v>11</v>
      </c>
      <c r="C13" s="167"/>
      <c r="D13" s="167"/>
      <c r="E13" s="167"/>
      <c r="F13" s="167"/>
      <c r="G13" s="167"/>
      <c r="H13" s="167"/>
      <c r="I13" s="167"/>
      <c r="J13" s="167"/>
      <c r="K13" s="230"/>
      <c r="L13" s="924"/>
      <c r="M13" s="107"/>
      <c r="N13" s="107"/>
      <c r="P13" s="472"/>
      <c r="Q13" s="472"/>
      <c r="R13" s="472"/>
      <c r="S13" s="472"/>
      <c r="T13" s="476" t="s">
        <v>103</v>
      </c>
      <c r="U13" s="83"/>
      <c r="V13" s="83"/>
      <c r="W13" s="84"/>
    </row>
    <row r="14" spans="2:23" ht="28.5" x14ac:dyDescent="0.2">
      <c r="B14" s="371" t="s">
        <v>420</v>
      </c>
      <c r="C14" s="226">
        <f>SUM(C11:C13)</f>
        <v>0</v>
      </c>
      <c r="D14" s="226">
        <f t="shared" ref="D14:J14" si="0">SUM(D11:D13)</f>
        <v>0</v>
      </c>
      <c r="E14" s="226">
        <f t="shared" si="0"/>
        <v>0</v>
      </c>
      <c r="F14" s="226">
        <f t="shared" si="0"/>
        <v>0</v>
      </c>
      <c r="G14" s="226">
        <f t="shared" si="0"/>
        <v>0</v>
      </c>
      <c r="H14" s="226">
        <f t="shared" si="0"/>
        <v>0</v>
      </c>
      <c r="I14" s="226">
        <f t="shared" si="0"/>
        <v>0</v>
      </c>
      <c r="J14" s="226">
        <f t="shared" si="0"/>
        <v>0</v>
      </c>
      <c r="K14" s="226">
        <f>SUM(C14:J14)</f>
        <v>0</v>
      </c>
      <c r="L14" s="374"/>
      <c r="M14" s="108"/>
      <c r="N14" s="108"/>
      <c r="P14" s="472"/>
      <c r="Q14" s="472"/>
      <c r="R14" s="472"/>
      <c r="S14" s="472"/>
      <c r="T14" s="476" t="s">
        <v>111</v>
      </c>
      <c r="U14" s="83"/>
      <c r="V14" s="83"/>
      <c r="W14" s="84"/>
    </row>
    <row r="15" spans="2:23" ht="15" customHeight="1" x14ac:dyDescent="0.2">
      <c r="B15" s="325" t="s">
        <v>12</v>
      </c>
      <c r="C15" s="167"/>
      <c r="D15" s="167"/>
      <c r="E15" s="167"/>
      <c r="F15" s="167"/>
      <c r="G15" s="167"/>
      <c r="H15" s="167"/>
      <c r="I15" s="167"/>
      <c r="J15" s="167"/>
      <c r="K15" s="240">
        <f>SUM(C15:J15)</f>
        <v>0</v>
      </c>
      <c r="L15" s="133" t="s">
        <v>169</v>
      </c>
      <c r="M15" s="14"/>
      <c r="N15" s="14"/>
      <c r="P15" s="472"/>
      <c r="Q15" s="472"/>
      <c r="R15" s="472"/>
      <c r="S15" s="472"/>
      <c r="T15" s="478" t="s">
        <v>110</v>
      </c>
      <c r="U15" s="83"/>
      <c r="V15" s="83"/>
      <c r="W15" s="84"/>
    </row>
    <row r="16" spans="2:23" x14ac:dyDescent="0.2">
      <c r="B16" s="938" t="s">
        <v>225</v>
      </c>
      <c r="C16" s="938"/>
      <c r="D16" s="938"/>
      <c r="E16" s="938"/>
      <c r="F16" s="938"/>
      <c r="G16" s="938"/>
      <c r="H16" s="935" t="s">
        <v>82</v>
      </c>
      <c r="I16" s="936"/>
      <c r="J16" s="937"/>
      <c r="K16" s="241">
        <f>SUM(K14:K15)</f>
        <v>0</v>
      </c>
      <c r="L16" s="134"/>
      <c r="M16" s="14"/>
      <c r="N16" s="14"/>
      <c r="P16" s="472"/>
      <c r="Q16" s="472"/>
      <c r="R16" s="472"/>
      <c r="S16" s="472"/>
      <c r="T16" s="477"/>
      <c r="U16" s="83"/>
      <c r="V16" s="83"/>
      <c r="W16" s="84"/>
    </row>
    <row r="17" spans="2:23" ht="14.25" x14ac:dyDescent="0.2">
      <c r="B17" s="902" t="s">
        <v>208</v>
      </c>
      <c r="C17" s="903"/>
      <c r="D17" s="903"/>
      <c r="E17" s="903"/>
      <c r="F17" s="903"/>
      <c r="G17" s="903"/>
      <c r="H17" s="903"/>
      <c r="I17" s="903"/>
      <c r="J17" s="903"/>
      <c r="K17" s="903"/>
      <c r="L17" s="135"/>
      <c r="M17" s="109"/>
      <c r="N17" s="109"/>
      <c r="O17" s="1" t="s">
        <v>19</v>
      </c>
      <c r="P17" s="472"/>
      <c r="Q17" s="472"/>
      <c r="R17" s="472"/>
      <c r="S17" s="472"/>
      <c r="T17" s="477"/>
      <c r="U17" s="83"/>
      <c r="V17" s="83"/>
      <c r="W17" s="84"/>
    </row>
    <row r="18" spans="2:23" ht="13.5" x14ac:dyDescent="0.25">
      <c r="B18" s="932" t="s">
        <v>14</v>
      </c>
      <c r="C18" s="933"/>
      <c r="D18" s="933"/>
      <c r="E18" s="337" t="s">
        <v>176</v>
      </c>
      <c r="F18" s="934"/>
      <c r="G18" s="934"/>
      <c r="H18" s="934"/>
      <c r="I18" s="934"/>
      <c r="J18" s="934"/>
      <c r="K18" s="934"/>
      <c r="L18" s="136"/>
      <c r="M18" s="110"/>
      <c r="N18" s="110"/>
      <c r="P18" s="472"/>
      <c r="Q18" s="472"/>
      <c r="R18" s="472"/>
      <c r="S18" s="472"/>
      <c r="T18" s="477"/>
      <c r="U18" s="83"/>
      <c r="V18" s="83"/>
      <c r="W18" s="84"/>
    </row>
    <row r="19" spans="2:23" ht="12.75" customHeight="1" x14ac:dyDescent="0.2">
      <c r="B19" s="342" t="s">
        <v>189</v>
      </c>
      <c r="C19" s="909" t="s">
        <v>106</v>
      </c>
      <c r="D19" s="910"/>
      <c r="E19" s="911"/>
      <c r="F19" s="912" t="s">
        <v>105</v>
      </c>
      <c r="G19" s="912"/>
      <c r="H19" s="912"/>
      <c r="I19" s="342" t="s">
        <v>18</v>
      </c>
      <c r="J19" s="273" t="s">
        <v>372</v>
      </c>
      <c r="K19" s="342" t="s">
        <v>13</v>
      </c>
      <c r="L19" s="925" t="s">
        <v>422</v>
      </c>
      <c r="M19" s="391"/>
      <c r="N19" s="107"/>
      <c r="P19" s="472"/>
      <c r="Q19" s="472"/>
      <c r="R19" s="472"/>
      <c r="S19" s="472"/>
      <c r="T19" s="477"/>
      <c r="U19" s="83"/>
      <c r="V19" s="83"/>
      <c r="W19" s="84"/>
    </row>
    <row r="20" spans="2:23" x14ac:dyDescent="0.2">
      <c r="B20" s="120"/>
      <c r="C20" s="891"/>
      <c r="D20" s="892"/>
      <c r="E20" s="893"/>
      <c r="F20" s="891"/>
      <c r="G20" s="892"/>
      <c r="H20" s="893"/>
      <c r="I20" s="389"/>
      <c r="J20" s="427"/>
      <c r="K20" s="212">
        <f>J20*I20</f>
        <v>0</v>
      </c>
      <c r="L20" s="926"/>
      <c r="M20" s="391"/>
      <c r="N20" s="14"/>
      <c r="P20" s="472" t="s">
        <v>19</v>
      </c>
      <c r="Q20" s="472"/>
      <c r="R20" s="472"/>
      <c r="S20" s="472"/>
      <c r="T20" s="477"/>
      <c r="U20" s="83"/>
      <c r="V20" s="83"/>
      <c r="W20" s="84"/>
    </row>
    <row r="21" spans="2:23" x14ac:dyDescent="0.2">
      <c r="B21" s="120"/>
      <c r="C21" s="891"/>
      <c r="D21" s="892"/>
      <c r="E21" s="893"/>
      <c r="F21" s="891"/>
      <c r="G21" s="892"/>
      <c r="H21" s="893"/>
      <c r="I21" s="389"/>
      <c r="J21" s="427">
        <v>0</v>
      </c>
      <c r="K21" s="212">
        <f t="shared" ref="K21:K28" si="1">J21*I21</f>
        <v>0</v>
      </c>
      <c r="L21" s="927"/>
      <c r="M21" s="393"/>
      <c r="N21" s="14"/>
      <c r="P21" s="472"/>
      <c r="Q21" s="472"/>
      <c r="R21" s="481"/>
      <c r="S21" s="481"/>
      <c r="T21" s="481"/>
      <c r="U21" s="83"/>
      <c r="V21" s="83"/>
      <c r="W21" s="84"/>
    </row>
    <row r="22" spans="2:23" x14ac:dyDescent="0.2">
      <c r="B22" s="120"/>
      <c r="C22" s="891"/>
      <c r="D22" s="892"/>
      <c r="E22" s="893"/>
      <c r="F22" s="891"/>
      <c r="G22" s="892"/>
      <c r="H22" s="893"/>
      <c r="I22" s="389"/>
      <c r="J22" s="427">
        <v>0</v>
      </c>
      <c r="K22" s="212">
        <f t="shared" si="1"/>
        <v>0</v>
      </c>
      <c r="L22" s="928"/>
      <c r="M22" s="392"/>
      <c r="N22" s="14"/>
      <c r="P22" s="472"/>
      <c r="Q22" s="472"/>
      <c r="R22" s="481"/>
      <c r="S22" s="481"/>
      <c r="T22" s="481"/>
      <c r="U22" s="83"/>
      <c r="V22" s="83"/>
      <c r="W22" s="84"/>
    </row>
    <row r="23" spans="2:23" x14ac:dyDescent="0.2">
      <c r="B23" s="120"/>
      <c r="C23" s="891"/>
      <c r="D23" s="892"/>
      <c r="E23" s="893"/>
      <c r="F23" s="891"/>
      <c r="G23" s="892"/>
      <c r="H23" s="893"/>
      <c r="I23" s="389"/>
      <c r="J23" s="427">
        <v>0</v>
      </c>
      <c r="K23" s="212">
        <f t="shared" si="1"/>
        <v>0</v>
      </c>
      <c r="L23" s="396" t="s">
        <v>374</v>
      </c>
      <c r="M23" s="205"/>
      <c r="N23" s="14"/>
      <c r="P23" s="83"/>
      <c r="Q23" s="83"/>
      <c r="R23" s="87"/>
      <c r="S23" s="87"/>
      <c r="T23" s="87"/>
      <c r="U23" s="83"/>
      <c r="V23" s="83"/>
      <c r="W23" s="84"/>
    </row>
    <row r="24" spans="2:23" x14ac:dyDescent="0.2">
      <c r="B24" s="120"/>
      <c r="C24" s="891"/>
      <c r="D24" s="892"/>
      <c r="E24" s="893"/>
      <c r="F24" s="891"/>
      <c r="G24" s="892"/>
      <c r="H24" s="893"/>
      <c r="I24" s="389"/>
      <c r="J24" s="427">
        <v>0</v>
      </c>
      <c r="K24" s="212">
        <f t="shared" si="1"/>
        <v>0</v>
      </c>
      <c r="L24" s="395" t="s">
        <v>423</v>
      </c>
      <c r="M24" s="390"/>
      <c r="N24" s="14"/>
      <c r="P24" s="83"/>
      <c r="Q24" s="83"/>
      <c r="R24" s="87"/>
      <c r="S24" s="87"/>
      <c r="T24" s="87"/>
      <c r="U24" s="83"/>
      <c r="V24" s="83"/>
      <c r="W24" s="84"/>
    </row>
    <row r="25" spans="2:23" x14ac:dyDescent="0.2">
      <c r="B25" s="120"/>
      <c r="C25" s="891"/>
      <c r="D25" s="892"/>
      <c r="E25" s="893"/>
      <c r="F25" s="891"/>
      <c r="G25" s="892"/>
      <c r="H25" s="893"/>
      <c r="I25" s="389"/>
      <c r="J25" s="427">
        <v>0</v>
      </c>
      <c r="K25" s="212">
        <f t="shared" si="1"/>
        <v>0</v>
      </c>
      <c r="L25" s="390" t="s">
        <v>213</v>
      </c>
      <c r="M25" s="205"/>
      <c r="N25" s="14"/>
    </row>
    <row r="26" spans="2:23" x14ac:dyDescent="0.2">
      <c r="B26" s="120"/>
      <c r="C26" s="891"/>
      <c r="D26" s="892"/>
      <c r="E26" s="893"/>
      <c r="F26" s="891"/>
      <c r="G26" s="892"/>
      <c r="H26" s="893"/>
      <c r="I26" s="389"/>
      <c r="J26" s="427">
        <v>0</v>
      </c>
      <c r="K26" s="212">
        <f t="shared" si="1"/>
        <v>0</v>
      </c>
      <c r="L26" s="375" t="s">
        <v>240</v>
      </c>
      <c r="M26" s="205"/>
      <c r="N26" s="14"/>
    </row>
    <row r="27" spans="2:23" x14ac:dyDescent="0.2">
      <c r="B27" s="120"/>
      <c r="C27" s="891"/>
      <c r="D27" s="892"/>
      <c r="E27" s="893"/>
      <c r="F27" s="891"/>
      <c r="G27" s="892"/>
      <c r="H27" s="893"/>
      <c r="I27" s="389"/>
      <c r="J27" s="427">
        <v>0</v>
      </c>
      <c r="K27" s="212">
        <f t="shared" si="1"/>
        <v>0</v>
      </c>
      <c r="L27" s="14"/>
      <c r="M27" s="14"/>
      <c r="N27" s="14"/>
      <c r="T27" t="s">
        <v>19</v>
      </c>
    </row>
    <row r="28" spans="2:23" x14ac:dyDescent="0.2">
      <c r="B28" s="120"/>
      <c r="C28" s="891"/>
      <c r="D28" s="892"/>
      <c r="E28" s="893"/>
      <c r="F28" s="891"/>
      <c r="G28" s="892"/>
      <c r="H28" s="893"/>
      <c r="I28" s="389"/>
      <c r="J28" s="427">
        <v>0</v>
      </c>
      <c r="K28" s="212">
        <f t="shared" si="1"/>
        <v>0</v>
      </c>
      <c r="L28" s="14"/>
      <c r="M28" s="14"/>
      <c r="N28" s="14"/>
    </row>
    <row r="29" spans="2:23" x14ac:dyDescent="0.2">
      <c r="B29" s="907" t="s">
        <v>228</v>
      </c>
      <c r="C29" s="908"/>
      <c r="D29" s="908"/>
      <c r="E29" s="908"/>
      <c r="F29" s="908"/>
      <c r="G29" s="897" t="s">
        <v>83</v>
      </c>
      <c r="H29" s="898"/>
      <c r="I29" s="898"/>
      <c r="J29" s="905"/>
      <c r="K29" s="213">
        <f>SUM(K20:K28)</f>
        <v>0</v>
      </c>
      <c r="L29" s="100"/>
      <c r="M29" s="100"/>
      <c r="N29" s="100"/>
    </row>
    <row r="30" spans="2:23" ht="14.25" x14ac:dyDescent="0.2">
      <c r="B30" s="902" t="s">
        <v>209</v>
      </c>
      <c r="C30" s="903"/>
      <c r="D30" s="903"/>
      <c r="E30" s="903"/>
      <c r="F30" s="903"/>
      <c r="G30" s="903"/>
      <c r="H30" s="903"/>
      <c r="I30" s="903"/>
      <c r="J30" s="903"/>
      <c r="K30" s="903"/>
      <c r="L30" s="109"/>
      <c r="M30" s="109"/>
      <c r="N30" s="109"/>
    </row>
    <row r="31" spans="2:23" x14ac:dyDescent="0.2">
      <c r="B31" s="227" t="s">
        <v>189</v>
      </c>
      <c r="C31" s="909" t="s">
        <v>16</v>
      </c>
      <c r="D31" s="910"/>
      <c r="E31" s="910"/>
      <c r="F31" s="911"/>
      <c r="G31" s="912" t="s">
        <v>17</v>
      </c>
      <c r="H31" s="912"/>
      <c r="I31" s="912"/>
      <c r="J31" s="227" t="s">
        <v>20</v>
      </c>
      <c r="K31" s="228" t="s">
        <v>21</v>
      </c>
      <c r="L31" s="111"/>
      <c r="M31" s="111"/>
      <c r="N31" s="111"/>
    </row>
    <row r="32" spans="2:23" x14ac:dyDescent="0.2">
      <c r="B32" s="120"/>
      <c r="C32" s="904"/>
      <c r="D32" s="904"/>
      <c r="E32" s="904"/>
      <c r="F32" s="904"/>
      <c r="G32" s="904"/>
      <c r="H32" s="904"/>
      <c r="I32" s="904"/>
      <c r="J32" s="82"/>
      <c r="K32" s="229">
        <v>0</v>
      </c>
      <c r="L32" s="112"/>
      <c r="M32" s="112"/>
      <c r="N32" s="112"/>
    </row>
    <row r="33" spans="2:23" x14ac:dyDescent="0.2">
      <c r="B33" s="120"/>
      <c r="C33" s="904"/>
      <c r="D33" s="904"/>
      <c r="E33" s="904"/>
      <c r="F33" s="904"/>
      <c r="G33" s="904"/>
      <c r="H33" s="904"/>
      <c r="I33" s="904"/>
      <c r="J33" s="82"/>
      <c r="K33" s="229">
        <v>0</v>
      </c>
      <c r="L33" s="112"/>
      <c r="M33" s="112"/>
      <c r="N33" s="112"/>
      <c r="W33" s="3"/>
    </row>
    <row r="34" spans="2:23" x14ac:dyDescent="0.2">
      <c r="B34" s="120"/>
      <c r="C34" s="904"/>
      <c r="D34" s="904"/>
      <c r="E34" s="904"/>
      <c r="F34" s="904"/>
      <c r="G34" s="904"/>
      <c r="H34" s="904"/>
      <c r="I34" s="904"/>
      <c r="J34" s="82"/>
      <c r="K34" s="229">
        <v>0</v>
      </c>
      <c r="L34" s="112"/>
      <c r="M34" s="112"/>
      <c r="N34" s="112"/>
    </row>
    <row r="35" spans="2:23" x14ac:dyDescent="0.2">
      <c r="B35" s="120"/>
      <c r="C35" s="904"/>
      <c r="D35" s="904"/>
      <c r="E35" s="904"/>
      <c r="F35" s="904"/>
      <c r="G35" s="904"/>
      <c r="H35" s="904"/>
      <c r="I35" s="904"/>
      <c r="J35" s="82"/>
      <c r="K35" s="229">
        <v>0</v>
      </c>
      <c r="L35" s="112"/>
      <c r="M35" s="112"/>
      <c r="N35" s="112"/>
    </row>
    <row r="36" spans="2:23" x14ac:dyDescent="0.2">
      <c r="B36" s="873"/>
      <c r="C36" s="873"/>
      <c r="D36" s="873"/>
      <c r="E36" s="873"/>
      <c r="F36" s="873"/>
      <c r="G36" s="897" t="s">
        <v>227</v>
      </c>
      <c r="H36" s="898"/>
      <c r="I36" s="898"/>
      <c r="J36" s="905"/>
      <c r="K36" s="213">
        <f>SUM(K32:K35)</f>
        <v>0</v>
      </c>
      <c r="L36" s="100"/>
      <c r="M36" s="100"/>
      <c r="N36" s="100"/>
    </row>
    <row r="37" spans="2:23" ht="15.75" x14ac:dyDescent="0.2">
      <c r="B37" s="902" t="s">
        <v>348</v>
      </c>
      <c r="C37" s="903"/>
      <c r="D37" s="903"/>
      <c r="E37" s="903"/>
      <c r="F37" s="903"/>
      <c r="G37" s="903"/>
      <c r="H37" s="903"/>
      <c r="I37" s="903"/>
      <c r="J37" s="903"/>
      <c r="K37" s="903"/>
      <c r="L37" s="394" t="s">
        <v>400</v>
      </c>
      <c r="M37" s="109"/>
      <c r="N37" s="109"/>
    </row>
    <row r="38" spans="2:23" s="3" customFormat="1" x14ac:dyDescent="0.2">
      <c r="B38" s="901" t="s">
        <v>22</v>
      </c>
      <c r="C38" s="901"/>
      <c r="D38" s="901"/>
      <c r="E38" s="210" t="s">
        <v>189</v>
      </c>
      <c r="F38" s="901" t="s">
        <v>24</v>
      </c>
      <c r="G38" s="901"/>
      <c r="H38" s="901"/>
      <c r="I38" s="901"/>
      <c r="J38" s="901"/>
      <c r="K38" s="210" t="s">
        <v>23</v>
      </c>
      <c r="L38" s="113"/>
      <c r="M38" s="113"/>
      <c r="N38" s="113"/>
      <c r="P38" s="4"/>
      <c r="Q38" s="5"/>
      <c r="U38" s="5"/>
      <c r="V38" s="5"/>
      <c r="W38" s="1"/>
    </row>
    <row r="39" spans="2:23" x14ac:dyDescent="0.2">
      <c r="B39" s="906" t="s">
        <v>141</v>
      </c>
      <c r="C39" s="906"/>
      <c r="D39" s="906"/>
      <c r="E39" s="120"/>
      <c r="F39" s="899"/>
      <c r="G39" s="899"/>
      <c r="H39" s="899"/>
      <c r="I39" s="899"/>
      <c r="J39" s="899"/>
      <c r="K39" s="211">
        <v>0</v>
      </c>
      <c r="L39" s="114"/>
      <c r="M39" s="114"/>
      <c r="N39" s="114"/>
      <c r="P39" s="5"/>
    </row>
    <row r="40" spans="2:23" x14ac:dyDescent="0.2">
      <c r="B40" s="906" t="s">
        <v>141</v>
      </c>
      <c r="C40" s="906"/>
      <c r="D40" s="906"/>
      <c r="E40" s="120"/>
      <c r="F40" s="899"/>
      <c r="G40" s="899"/>
      <c r="H40" s="899"/>
      <c r="I40" s="899"/>
      <c r="J40" s="899"/>
      <c r="K40" s="211">
        <v>0</v>
      </c>
      <c r="L40" s="114"/>
      <c r="M40" s="114"/>
      <c r="N40" s="114"/>
    </row>
    <row r="41" spans="2:23" x14ac:dyDescent="0.2">
      <c r="B41" s="906" t="s">
        <v>141</v>
      </c>
      <c r="C41" s="906"/>
      <c r="D41" s="906"/>
      <c r="E41" s="120"/>
      <c r="F41" s="899"/>
      <c r="G41" s="899"/>
      <c r="H41" s="899"/>
      <c r="I41" s="899"/>
      <c r="J41" s="899"/>
      <c r="K41" s="211">
        <v>0</v>
      </c>
      <c r="L41" s="114"/>
      <c r="M41" s="114"/>
      <c r="N41" s="114"/>
    </row>
    <row r="42" spans="2:23" x14ac:dyDescent="0.2">
      <c r="B42" s="906" t="s">
        <v>141</v>
      </c>
      <c r="C42" s="906"/>
      <c r="D42" s="906"/>
      <c r="E42" s="120"/>
      <c r="F42" s="899"/>
      <c r="G42" s="899"/>
      <c r="H42" s="899"/>
      <c r="I42" s="899"/>
      <c r="J42" s="899"/>
      <c r="K42" s="211">
        <v>0</v>
      </c>
      <c r="L42" s="114"/>
      <c r="M42" s="114"/>
      <c r="N42" s="114"/>
    </row>
    <row r="43" spans="2:23" x14ac:dyDescent="0.2">
      <c r="B43" s="906" t="s">
        <v>141</v>
      </c>
      <c r="C43" s="906"/>
      <c r="D43" s="906"/>
      <c r="E43" s="120"/>
      <c r="F43" s="899"/>
      <c r="G43" s="899"/>
      <c r="H43" s="899"/>
      <c r="I43" s="899"/>
      <c r="J43" s="899"/>
      <c r="K43" s="211">
        <v>0</v>
      </c>
      <c r="L43" s="114"/>
      <c r="M43" s="114"/>
      <c r="N43" s="114"/>
    </row>
    <row r="44" spans="2:23" x14ac:dyDescent="0.2">
      <c r="B44" s="900"/>
      <c r="C44" s="900"/>
      <c r="D44" s="900"/>
      <c r="E44" s="120"/>
      <c r="F44" s="899"/>
      <c r="G44" s="899"/>
      <c r="H44" s="899"/>
      <c r="I44" s="899"/>
      <c r="J44" s="899"/>
      <c r="K44" s="211">
        <v>0</v>
      </c>
      <c r="L44" s="114"/>
      <c r="M44" s="114"/>
      <c r="N44" s="114"/>
    </row>
    <row r="45" spans="2:23" x14ac:dyDescent="0.2">
      <c r="B45" s="900"/>
      <c r="C45" s="900"/>
      <c r="D45" s="900"/>
      <c r="E45" s="120"/>
      <c r="F45" s="899"/>
      <c r="G45" s="899"/>
      <c r="H45" s="899"/>
      <c r="I45" s="899"/>
      <c r="J45" s="899"/>
      <c r="K45" s="211">
        <v>0</v>
      </c>
      <c r="L45" s="114"/>
      <c r="M45" s="114"/>
      <c r="N45" s="114"/>
    </row>
    <row r="46" spans="2:23" x14ac:dyDescent="0.2">
      <c r="B46" s="900"/>
      <c r="C46" s="900"/>
      <c r="D46" s="900"/>
      <c r="E46" s="120"/>
      <c r="F46" s="899"/>
      <c r="G46" s="899"/>
      <c r="H46" s="899"/>
      <c r="I46" s="899"/>
      <c r="J46" s="899"/>
      <c r="K46" s="211">
        <v>0</v>
      </c>
      <c r="L46" s="114"/>
      <c r="M46" s="114"/>
      <c r="N46" s="114"/>
    </row>
    <row r="47" spans="2:23" x14ac:dyDescent="0.2">
      <c r="B47" s="900"/>
      <c r="C47" s="900"/>
      <c r="D47" s="900"/>
      <c r="E47" s="120"/>
      <c r="F47" s="899"/>
      <c r="G47" s="899"/>
      <c r="H47" s="899"/>
      <c r="I47" s="899"/>
      <c r="J47" s="899"/>
      <c r="K47" s="211">
        <v>0</v>
      </c>
      <c r="L47" s="114"/>
      <c r="M47" s="114"/>
      <c r="N47" s="114"/>
    </row>
    <row r="48" spans="2:23" x14ac:dyDescent="0.2">
      <c r="B48" s="900"/>
      <c r="C48" s="900"/>
      <c r="D48" s="900"/>
      <c r="E48" s="120"/>
      <c r="F48" s="899"/>
      <c r="G48" s="899"/>
      <c r="H48" s="899"/>
      <c r="I48" s="899"/>
      <c r="J48" s="899"/>
      <c r="K48" s="211">
        <v>0</v>
      </c>
      <c r="L48" s="114"/>
      <c r="M48" s="114"/>
      <c r="N48" s="114"/>
    </row>
    <row r="49" spans="2:14" x14ac:dyDescent="0.2">
      <c r="B49" s="900"/>
      <c r="C49" s="900"/>
      <c r="D49" s="900"/>
      <c r="E49" s="120"/>
      <c r="F49" s="899"/>
      <c r="G49" s="899"/>
      <c r="H49" s="899"/>
      <c r="I49" s="899"/>
      <c r="J49" s="899"/>
      <c r="K49" s="211">
        <v>0</v>
      </c>
      <c r="L49" s="114"/>
      <c r="M49" s="114"/>
      <c r="N49" s="114"/>
    </row>
    <row r="50" spans="2:14" ht="14.25" customHeight="1" x14ac:dyDescent="0.2">
      <c r="B50" s="896"/>
      <c r="C50" s="896"/>
      <c r="D50" s="896"/>
      <c r="E50" s="896"/>
      <c r="F50" s="896"/>
      <c r="G50" s="897" t="s">
        <v>85</v>
      </c>
      <c r="H50" s="898"/>
      <c r="I50" s="898"/>
      <c r="J50" s="898"/>
      <c r="K50" s="242">
        <f>SUM(K39:K49)</f>
        <v>0</v>
      </c>
      <c r="L50" s="100"/>
      <c r="M50" s="100"/>
      <c r="N50" s="100"/>
    </row>
    <row r="51" spans="2:14" ht="4.5" customHeight="1" x14ac:dyDescent="0.2">
      <c r="B51" s="895"/>
      <c r="C51" s="895"/>
      <c r="D51" s="895"/>
      <c r="E51" s="895"/>
      <c r="F51" s="895"/>
      <c r="G51" s="895"/>
      <c r="H51" s="895"/>
      <c r="I51" s="895"/>
      <c r="J51" s="895"/>
      <c r="K51" s="895"/>
      <c r="L51" s="115"/>
      <c r="N51" s="115"/>
    </row>
    <row r="52" spans="2:14" ht="18.75" customHeight="1" x14ac:dyDescent="0.2">
      <c r="B52" s="894" t="s">
        <v>347</v>
      </c>
      <c r="C52" s="894"/>
      <c r="D52" s="894"/>
      <c r="E52" s="894"/>
      <c r="F52" s="894"/>
      <c r="G52" s="894"/>
      <c r="H52" s="894"/>
      <c r="I52" s="894"/>
      <c r="J52" s="894"/>
      <c r="K52" s="231">
        <f>K16+K29+K36+K50</f>
        <v>0</v>
      </c>
      <c r="L52" s="116"/>
      <c r="M52" s="116"/>
      <c r="N52" s="116"/>
    </row>
  </sheetData>
  <sheetProtection sheet="1" objects="1" formatRows="0" selectLockedCells="1" autoFilter="0" pivotTables="0"/>
  <mergeCells count="86">
    <mergeCell ref="F8:K8"/>
    <mergeCell ref="F21:H21"/>
    <mergeCell ref="C24:E24"/>
    <mergeCell ref="B9:K9"/>
    <mergeCell ref="B17:K17"/>
    <mergeCell ref="C8:D8"/>
    <mergeCell ref="F23:H23"/>
    <mergeCell ref="C19:E19"/>
    <mergeCell ref="C23:E23"/>
    <mergeCell ref="F22:H22"/>
    <mergeCell ref="C22:E22"/>
    <mergeCell ref="F19:H19"/>
    <mergeCell ref="B18:D18"/>
    <mergeCell ref="F18:K18"/>
    <mergeCell ref="H16:J16"/>
    <mergeCell ref="B16:G16"/>
    <mergeCell ref="F24:H24"/>
    <mergeCell ref="F27:H27"/>
    <mergeCell ref="C20:E20"/>
    <mergeCell ref="F20:H20"/>
    <mergeCell ref="L10:L13"/>
    <mergeCell ref="C25:E25"/>
    <mergeCell ref="F25:H25"/>
    <mergeCell ref="F26:H26"/>
    <mergeCell ref="C27:E27"/>
    <mergeCell ref="C26:E26"/>
    <mergeCell ref="L19:L20"/>
    <mergeCell ref="L21:L22"/>
    <mergeCell ref="B2:K2"/>
    <mergeCell ref="C4:D4"/>
    <mergeCell ref="F4:J4"/>
    <mergeCell ref="F5:K5"/>
    <mergeCell ref="C5:D5"/>
    <mergeCell ref="B3:K3"/>
    <mergeCell ref="G29:J29"/>
    <mergeCell ref="G33:I33"/>
    <mergeCell ref="G32:I32"/>
    <mergeCell ref="G34:I34"/>
    <mergeCell ref="B30:K30"/>
    <mergeCell ref="B29:F29"/>
    <mergeCell ref="C33:F33"/>
    <mergeCell ref="C31:F31"/>
    <mergeCell ref="C34:F34"/>
    <mergeCell ref="C32:F32"/>
    <mergeCell ref="G31:I31"/>
    <mergeCell ref="F48:J48"/>
    <mergeCell ref="B44:D44"/>
    <mergeCell ref="B46:D46"/>
    <mergeCell ref="B42:D42"/>
    <mergeCell ref="F42:J42"/>
    <mergeCell ref="B40:D40"/>
    <mergeCell ref="B39:D39"/>
    <mergeCell ref="F40:J40"/>
    <mergeCell ref="B41:D41"/>
    <mergeCell ref="F44:J44"/>
    <mergeCell ref="B43:D43"/>
    <mergeCell ref="F43:J43"/>
    <mergeCell ref="F41:J41"/>
    <mergeCell ref="F38:J38"/>
    <mergeCell ref="B37:K37"/>
    <mergeCell ref="C35:F35"/>
    <mergeCell ref="G35:I35"/>
    <mergeCell ref="F39:J39"/>
    <mergeCell ref="B36:F36"/>
    <mergeCell ref="G36:J36"/>
    <mergeCell ref="C28:E28"/>
    <mergeCell ref="F28:H28"/>
    <mergeCell ref="C21:E21"/>
    <mergeCell ref="B52:J52"/>
    <mergeCell ref="B51:K51"/>
    <mergeCell ref="B50:F50"/>
    <mergeCell ref="G50:J50"/>
    <mergeCell ref="F45:J45"/>
    <mergeCell ref="B49:D49"/>
    <mergeCell ref="F49:J49"/>
    <mergeCell ref="F46:J46"/>
    <mergeCell ref="F47:J47"/>
    <mergeCell ref="B47:D47"/>
    <mergeCell ref="B45:D45"/>
    <mergeCell ref="B48:D48"/>
    <mergeCell ref="B38:D38"/>
    <mergeCell ref="C6:D6"/>
    <mergeCell ref="F6:K6"/>
    <mergeCell ref="C7:D7"/>
    <mergeCell ref="I7:K7"/>
    <mergeCell ref="E7:H7"/>
  </mergeCells>
  <phoneticPr fontId="0" type="noConversion"/>
  <dataValidations count="5">
    <dataValidation type="list" allowBlank="1" showInputMessage="1" showErrorMessage="1" sqref="J32:J35" xr:uid="{00000000-0002-0000-0600-000000000000}">
      <formula1>$Q$1:$Q$8</formula1>
    </dataValidation>
    <dataValidation type="list" allowBlank="1" showInputMessage="1" showErrorMessage="1" sqref="B39:D43" xr:uid="{00000000-0002-0000-0600-000001000000}">
      <formula1>$T$1:$T$18</formula1>
    </dataValidation>
    <dataValidation type="list" allowBlank="1" showInputMessage="1" showErrorMessage="1" sqref="N7" xr:uid="{00000000-0002-0000-0600-000002000000}">
      <formula1>$P$3:$P$4</formula1>
    </dataValidation>
    <dataValidation type="list" allowBlank="1" showInputMessage="1" showErrorMessage="1" sqref="E18 I7:K7" xr:uid="{00000000-0002-0000-0600-000003000000}">
      <formula1>$P$1:$P$3</formula1>
    </dataValidation>
    <dataValidation type="list" allowBlank="1" showInputMessage="1" showErrorMessage="1" sqref="J20:J28" xr:uid="{00000000-0002-0000-0600-000004000000}">
      <formula1>$P$5:$P$8</formula1>
    </dataValidation>
  </dataValidations>
  <hyperlinks>
    <hyperlink ref="L15" r:id="rId1" xr:uid="{00000000-0004-0000-0600-000000000000}"/>
    <hyperlink ref="L26" r:id="rId2" xr:uid="{00000000-0004-0000-0600-000001000000}"/>
  </hyperlinks>
  <printOptions horizontalCentered="1"/>
  <pageMargins left="0.2" right="0.2" top="0.31" bottom="0.56000000000000005" header="0.59" footer="0.2"/>
  <pageSetup orientation="portrait" r:id="rId3"/>
  <headerFooter>
    <oddFooter>&amp;L&amp;8File: &amp;F
Tab: &amp;A&amp;C&amp;"Arial Narrow,Regular"&amp;8Form Revised 05/24/2021&amp;R&amp;8&amp;D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57"/>
  <sheetViews>
    <sheetView showGridLines="0" showRowColHeaders="0" topLeftCell="N1" zoomScale="120" zoomScaleNormal="120" workbookViewId="0">
      <selection activeCell="S8" sqref="S8"/>
    </sheetView>
  </sheetViews>
  <sheetFormatPr defaultColWidth="9.140625" defaultRowHeight="12.75" x14ac:dyDescent="0.2"/>
  <cols>
    <col min="1" max="1" width="2.5703125" style="10" customWidth="1"/>
    <col min="2" max="2" width="13.7109375" style="10" customWidth="1"/>
    <col min="3" max="3" width="9.5703125" style="10" customWidth="1"/>
    <col min="4" max="10" width="9.28515625" style="10" customWidth="1"/>
    <col min="11" max="11" width="10.140625" style="10" customWidth="1"/>
    <col min="12" max="12" width="66.7109375" style="10" bestFit="1" customWidth="1"/>
    <col min="13" max="14" width="5.28515625" style="4" bestFit="1" customWidth="1"/>
    <col min="15" max="17" width="8.85546875" customWidth="1"/>
    <col min="18" max="16384" width="9.140625" style="10"/>
  </cols>
  <sheetData>
    <row r="1" spans="2:23" s="1" customFormat="1" ht="13.5" thickBot="1" x14ac:dyDescent="0.25">
      <c r="B1" s="10"/>
      <c r="C1" s="10"/>
      <c r="D1" s="10"/>
      <c r="E1" s="10"/>
      <c r="F1" s="10"/>
      <c r="G1" s="10"/>
      <c r="H1" s="10"/>
      <c r="I1" s="10"/>
      <c r="J1" s="10"/>
      <c r="K1" s="10"/>
      <c r="L1" s="15"/>
      <c r="M1" s="15"/>
      <c r="N1" s="15"/>
      <c r="O1" s="485"/>
      <c r="P1" s="486" t="s">
        <v>47</v>
      </c>
      <c r="Q1" s="486" t="s">
        <v>41</v>
      </c>
      <c r="R1" s="487">
        <v>42736</v>
      </c>
      <c r="S1" s="488">
        <v>0.53500000000000003</v>
      </c>
      <c r="T1" s="489" t="s">
        <v>141</v>
      </c>
      <c r="U1" s="483"/>
      <c r="V1" s="483"/>
      <c r="W1" s="484"/>
    </row>
    <row r="2" spans="2:23" s="1" customFormat="1" ht="22.5" customHeight="1" thickBot="1" x14ac:dyDescent="0.25">
      <c r="B2" s="913" t="s">
        <v>416</v>
      </c>
      <c r="C2" s="914"/>
      <c r="D2" s="914"/>
      <c r="E2" s="914"/>
      <c r="F2" s="914"/>
      <c r="G2" s="914"/>
      <c r="H2" s="914"/>
      <c r="I2" s="914"/>
      <c r="J2" s="914"/>
      <c r="K2" s="915"/>
      <c r="L2" s="15"/>
      <c r="M2" s="15"/>
      <c r="N2" s="15"/>
      <c r="O2" s="485"/>
      <c r="P2" s="486"/>
      <c r="Q2" s="486"/>
      <c r="R2" s="487" t="s">
        <v>19</v>
      </c>
      <c r="S2" s="488"/>
      <c r="T2" s="490" t="s">
        <v>33</v>
      </c>
      <c r="U2" s="483"/>
      <c r="V2" s="483"/>
      <c r="W2" s="484"/>
    </row>
    <row r="3" spans="2:23" s="1" customFormat="1" ht="18.75" x14ac:dyDescent="0.2">
      <c r="B3" s="949" t="s">
        <v>373</v>
      </c>
      <c r="C3" s="950"/>
      <c r="D3" s="950"/>
      <c r="E3" s="950"/>
      <c r="F3" s="950"/>
      <c r="G3" s="950"/>
      <c r="H3" s="950"/>
      <c r="I3" s="950"/>
      <c r="J3" s="950"/>
      <c r="K3" s="951"/>
      <c r="L3" s="101"/>
      <c r="M3" s="101"/>
      <c r="N3" s="101"/>
      <c r="O3" s="485"/>
      <c r="P3" s="486" t="s">
        <v>144</v>
      </c>
      <c r="Q3" s="486" t="s">
        <v>42</v>
      </c>
      <c r="R3" s="487">
        <v>43831</v>
      </c>
      <c r="S3" s="488">
        <v>0.57499999999999996</v>
      </c>
      <c r="T3" s="490" t="s">
        <v>168</v>
      </c>
      <c r="U3" s="483"/>
      <c r="V3" s="483"/>
      <c r="W3" s="484"/>
    </row>
    <row r="4" spans="2:23" s="1" customFormat="1" ht="20.25" customHeight="1" x14ac:dyDescent="0.2">
      <c r="B4" s="232" t="s">
        <v>8</v>
      </c>
      <c r="C4" s="916">
        <f ca="1">TODAY()</f>
        <v>44743</v>
      </c>
      <c r="D4" s="916"/>
      <c r="E4" s="249" t="s">
        <v>38</v>
      </c>
      <c r="F4" s="952" t="str">
        <f>IF('START HERE'!E16="","Go to Start Here Tab to complete",'START HERE'!E16)</f>
        <v>Go to Start Here Tab to complete</v>
      </c>
      <c r="G4" s="952"/>
      <c r="H4" s="952"/>
      <c r="I4" s="952"/>
      <c r="J4" s="952"/>
      <c r="K4" s="234" t="str">
        <f>IF('START HERE'!E23="","",'START HERE'!E23)</f>
        <v>Staff</v>
      </c>
      <c r="L4" s="102"/>
      <c r="M4" s="102"/>
      <c r="N4" s="102"/>
      <c r="O4" s="485"/>
      <c r="P4" s="485" t="s">
        <v>15</v>
      </c>
      <c r="Q4" s="486" t="s">
        <v>43</v>
      </c>
      <c r="R4" s="487">
        <v>44197</v>
      </c>
      <c r="S4" s="488">
        <v>0.56000000000000005</v>
      </c>
      <c r="T4" s="491" t="s">
        <v>171</v>
      </c>
      <c r="U4" s="482"/>
      <c r="V4" s="482"/>
      <c r="W4" s="484"/>
    </row>
    <row r="5" spans="2:23" s="1" customFormat="1" ht="15" customHeight="1" x14ac:dyDescent="0.2">
      <c r="B5" s="235" t="s">
        <v>26</v>
      </c>
      <c r="C5" s="919" t="str">
        <f>IF('START HERE'!E20="","",'START HERE'!E20)</f>
        <v>266-5000</v>
      </c>
      <c r="D5" s="919"/>
      <c r="E5" s="236" t="s">
        <v>36</v>
      </c>
      <c r="F5" s="918" t="str">
        <f>IF('START HERE'!E19="","",'START HERE'!E19)</f>
        <v/>
      </c>
      <c r="G5" s="918"/>
      <c r="H5" s="918"/>
      <c r="I5" s="918"/>
      <c r="J5" s="918"/>
      <c r="K5" s="918"/>
      <c r="L5" s="103"/>
      <c r="M5" s="103"/>
      <c r="N5" s="103"/>
      <c r="O5" s="485"/>
      <c r="P5" s="479"/>
      <c r="Q5" s="486" t="s">
        <v>44</v>
      </c>
      <c r="R5" s="485"/>
      <c r="S5" s="479"/>
      <c r="T5" s="491" t="s">
        <v>172</v>
      </c>
      <c r="U5" s="482"/>
      <c r="V5" s="482"/>
      <c r="W5" s="484"/>
    </row>
    <row r="6" spans="2:23" s="1" customFormat="1" ht="15" customHeight="1" x14ac:dyDescent="0.25">
      <c r="B6" s="235" t="s">
        <v>142</v>
      </c>
      <c r="C6" s="953" t="str">
        <f>IF('START HERE'!E17="","",'START HERE'!E17)</f>
        <v/>
      </c>
      <c r="D6" s="953"/>
      <c r="E6" s="237" t="s">
        <v>25</v>
      </c>
      <c r="F6" s="918" t="str">
        <f>IF('START HERE'!E22="","",'START HERE'!E22)</f>
        <v>Admissions</v>
      </c>
      <c r="G6" s="918"/>
      <c r="H6" s="918"/>
      <c r="I6" s="918"/>
      <c r="J6" s="918"/>
      <c r="K6" s="918"/>
      <c r="L6" s="117"/>
      <c r="M6" s="103"/>
      <c r="N6" s="103"/>
      <c r="O6" s="485"/>
      <c r="P6" s="480"/>
      <c r="Q6" s="486" t="s">
        <v>45</v>
      </c>
      <c r="R6" s="485"/>
      <c r="S6" s="480">
        <v>0.18</v>
      </c>
      <c r="T6" s="490" t="s">
        <v>152</v>
      </c>
      <c r="U6" s="482"/>
      <c r="V6" s="482"/>
      <c r="W6" s="484"/>
    </row>
    <row r="7" spans="2:23" s="1" customFormat="1" ht="15" customHeight="1" x14ac:dyDescent="0.2">
      <c r="B7" s="235"/>
      <c r="C7" s="887"/>
      <c r="D7" s="887"/>
      <c r="E7" s="889" t="s">
        <v>229</v>
      </c>
      <c r="F7" s="890"/>
      <c r="G7" s="890"/>
      <c r="H7" s="890"/>
      <c r="I7" s="888" t="str">
        <f>'TV pg1'!I6:K6</f>
        <v>NO</v>
      </c>
      <c r="J7" s="888"/>
      <c r="K7" s="888"/>
      <c r="L7" s="15"/>
      <c r="M7" s="104"/>
      <c r="N7" s="104"/>
      <c r="O7" s="485"/>
      <c r="P7" s="480"/>
      <c r="Q7" s="486" t="s">
        <v>46</v>
      </c>
      <c r="R7" s="485"/>
      <c r="S7" s="480">
        <v>0.625</v>
      </c>
      <c r="T7" s="490" t="s">
        <v>230</v>
      </c>
      <c r="U7" s="482"/>
      <c r="V7" s="482"/>
      <c r="W7" s="484"/>
    </row>
    <row r="8" spans="2:23" s="1" customFormat="1" ht="15" customHeight="1" x14ac:dyDescent="0.2">
      <c r="B8" s="235" t="s">
        <v>35</v>
      </c>
      <c r="C8" s="919">
        <f>IF('START HERE'!E21="","",'START HERE'!E21)</f>
        <v>5166</v>
      </c>
      <c r="D8" s="919"/>
      <c r="E8" s="248" t="s">
        <v>93</v>
      </c>
      <c r="F8" s="954">
        <f>'START HERE'!E34</f>
        <v>0</v>
      </c>
      <c r="G8" s="954"/>
      <c r="H8" s="954"/>
      <c r="I8" s="954"/>
      <c r="J8" s="954"/>
      <c r="K8" s="954"/>
      <c r="L8" s="105"/>
      <c r="M8" s="105"/>
      <c r="N8" s="105"/>
      <c r="O8" s="485"/>
      <c r="P8" s="480"/>
      <c r="Q8" s="485"/>
      <c r="R8" s="485"/>
      <c r="S8" s="480">
        <v>0.625</v>
      </c>
      <c r="T8" s="490" t="s">
        <v>112</v>
      </c>
      <c r="U8" s="482"/>
      <c r="V8" s="482"/>
      <c r="W8" s="484"/>
    </row>
    <row r="9" spans="2:23" ht="5.25" customHeight="1" x14ac:dyDescent="0.2">
      <c r="B9" s="947" t="s">
        <v>233</v>
      </c>
      <c r="C9" s="948"/>
      <c r="D9" s="948"/>
      <c r="E9" s="948"/>
      <c r="F9" s="948"/>
      <c r="G9" s="948"/>
      <c r="H9" s="948"/>
      <c r="I9" s="948"/>
      <c r="J9" s="948"/>
      <c r="K9" s="948"/>
      <c r="M9" s="83"/>
      <c r="N9" s="83"/>
      <c r="O9" s="492"/>
      <c r="P9" s="492"/>
      <c r="Q9" s="492"/>
      <c r="R9" s="485"/>
      <c r="S9" s="485"/>
      <c r="T9" s="485"/>
      <c r="U9" s="482"/>
      <c r="V9" s="482"/>
      <c r="W9" s="484"/>
    </row>
    <row r="10" spans="2:23" x14ac:dyDescent="0.2">
      <c r="B10" s="948"/>
      <c r="C10" s="948"/>
      <c r="D10" s="948"/>
      <c r="E10" s="948"/>
      <c r="F10" s="948"/>
      <c r="G10" s="948"/>
      <c r="H10" s="948"/>
      <c r="I10" s="948"/>
      <c r="J10" s="948"/>
      <c r="K10" s="948"/>
      <c r="M10" s="83"/>
      <c r="N10" s="83"/>
      <c r="O10" s="492"/>
      <c r="P10" s="492"/>
      <c r="Q10" s="492"/>
      <c r="R10" s="485"/>
      <c r="S10" s="485"/>
      <c r="T10" s="485"/>
      <c r="U10" s="482"/>
      <c r="V10" s="482"/>
      <c r="W10" s="484"/>
    </row>
    <row r="11" spans="2:23" ht="13.5" customHeight="1" x14ac:dyDescent="0.2">
      <c r="B11" s="944" t="s">
        <v>19</v>
      </c>
      <c r="C11" s="945"/>
      <c r="D11" s="945"/>
      <c r="E11" s="945"/>
      <c r="F11" s="945"/>
      <c r="G11" s="945"/>
      <c r="H11" s="945"/>
      <c r="I11" s="945"/>
      <c r="J11" s="945"/>
      <c r="K11" s="945"/>
      <c r="L11" s="853" t="s">
        <v>417</v>
      </c>
      <c r="M11" s="854"/>
      <c r="N11" s="83"/>
      <c r="O11" s="492"/>
      <c r="P11" s="492"/>
      <c r="Q11" s="492"/>
      <c r="R11" s="485"/>
      <c r="S11" s="485"/>
      <c r="T11" s="485"/>
      <c r="U11" s="482"/>
      <c r="V11" s="482"/>
      <c r="W11" s="484"/>
    </row>
    <row r="12" spans="2:23" x14ac:dyDescent="0.2">
      <c r="B12" s="932" t="s">
        <v>14</v>
      </c>
      <c r="C12" s="933"/>
      <c r="D12" s="933"/>
      <c r="E12" s="253" t="s">
        <v>144</v>
      </c>
      <c r="F12" s="955" t="s">
        <v>97</v>
      </c>
      <c r="G12" s="955"/>
      <c r="H12" s="955"/>
      <c r="I12" s="955"/>
      <c r="J12" s="955"/>
      <c r="K12" s="955"/>
      <c r="L12" s="383" t="s">
        <v>413</v>
      </c>
      <c r="M12" s="384"/>
      <c r="N12" s="83"/>
    </row>
    <row r="13" spans="2:23" x14ac:dyDescent="0.2">
      <c r="B13" s="252" t="s">
        <v>8</v>
      </c>
      <c r="C13" s="946" t="s">
        <v>107</v>
      </c>
      <c r="D13" s="946"/>
      <c r="E13" s="946"/>
      <c r="F13" s="946" t="s">
        <v>108</v>
      </c>
      <c r="G13" s="946"/>
      <c r="H13" s="946"/>
      <c r="I13" s="252" t="s">
        <v>18</v>
      </c>
      <c r="J13" s="273" t="s">
        <v>372</v>
      </c>
      <c r="K13" s="343" t="s">
        <v>13</v>
      </c>
      <c r="L13" s="773" t="s">
        <v>214</v>
      </c>
      <c r="M13" s="773"/>
      <c r="N13" s="83"/>
    </row>
    <row r="14" spans="2:23" x14ac:dyDescent="0.2">
      <c r="B14" s="250"/>
      <c r="C14" s="939" t="s">
        <v>19</v>
      </c>
      <c r="D14" s="940"/>
      <c r="E14" s="941"/>
      <c r="F14" s="939" t="s">
        <v>19</v>
      </c>
      <c r="G14" s="940"/>
      <c r="H14" s="941"/>
      <c r="I14" s="388"/>
      <c r="J14" s="428"/>
      <c r="K14" s="263">
        <f>J14*I14</f>
        <v>0</v>
      </c>
      <c r="L14" s="382" t="s">
        <v>212</v>
      </c>
      <c r="M14" s="382"/>
      <c r="N14" s="83"/>
    </row>
    <row r="15" spans="2:23" x14ac:dyDescent="0.2">
      <c r="B15" s="250"/>
      <c r="C15" s="939"/>
      <c r="D15" s="940"/>
      <c r="E15" s="941"/>
      <c r="F15" s="939"/>
      <c r="G15" s="940"/>
      <c r="H15" s="941"/>
      <c r="I15" s="388"/>
      <c r="J15" s="428"/>
      <c r="K15" s="263">
        <f t="shared" ref="K15:K55" si="0">J15*I15</f>
        <v>0</v>
      </c>
      <c r="L15" s="774" t="s">
        <v>213</v>
      </c>
      <c r="M15" s="774"/>
      <c r="N15" s="83"/>
    </row>
    <row r="16" spans="2:23" x14ac:dyDescent="0.2">
      <c r="B16" s="250"/>
      <c r="C16" s="939"/>
      <c r="D16" s="940"/>
      <c r="E16" s="941"/>
      <c r="F16" s="939"/>
      <c r="G16" s="940"/>
      <c r="H16" s="941"/>
      <c r="I16" s="388"/>
      <c r="J16" s="428"/>
      <c r="K16" s="263">
        <f t="shared" si="0"/>
        <v>0</v>
      </c>
      <c r="L16" s="375" t="s">
        <v>240</v>
      </c>
      <c r="M16" s="205"/>
      <c r="N16" s="83"/>
    </row>
    <row r="17" spans="2:14" x14ac:dyDescent="0.2">
      <c r="B17" s="250"/>
      <c r="C17" s="939"/>
      <c r="D17" s="940"/>
      <c r="E17" s="941"/>
      <c r="F17" s="939"/>
      <c r="G17" s="940"/>
      <c r="H17" s="941"/>
      <c r="I17" s="388"/>
      <c r="J17" s="428"/>
      <c r="K17" s="263">
        <f t="shared" si="0"/>
        <v>0</v>
      </c>
      <c r="L17" s="205"/>
      <c r="M17" s="205"/>
      <c r="N17" s="85"/>
    </row>
    <row r="18" spans="2:14" x14ac:dyDescent="0.2">
      <c r="B18" s="250"/>
      <c r="C18" s="939"/>
      <c r="D18" s="940"/>
      <c r="E18" s="941"/>
      <c r="F18" s="939"/>
      <c r="G18" s="940"/>
      <c r="H18" s="941"/>
      <c r="I18" s="388"/>
      <c r="J18" s="428"/>
      <c r="K18" s="263">
        <f t="shared" si="0"/>
        <v>0</v>
      </c>
      <c r="M18" s="83"/>
      <c r="N18" s="83"/>
    </row>
    <row r="19" spans="2:14" x14ac:dyDescent="0.2">
      <c r="B19" s="250"/>
      <c r="C19" s="939"/>
      <c r="D19" s="940"/>
      <c r="E19" s="941"/>
      <c r="F19" s="939"/>
      <c r="G19" s="940"/>
      <c r="H19" s="941"/>
      <c r="I19" s="388"/>
      <c r="J19" s="428"/>
      <c r="K19" s="263">
        <f t="shared" si="0"/>
        <v>0</v>
      </c>
      <c r="M19" s="83"/>
      <c r="N19" s="83"/>
    </row>
    <row r="20" spans="2:14" x14ac:dyDescent="0.2">
      <c r="B20" s="250"/>
      <c r="C20" s="939"/>
      <c r="D20" s="940"/>
      <c r="E20" s="941"/>
      <c r="F20" s="939"/>
      <c r="G20" s="940"/>
      <c r="H20" s="941"/>
      <c r="I20" s="388"/>
      <c r="J20" s="428"/>
      <c r="K20" s="263">
        <f t="shared" si="0"/>
        <v>0</v>
      </c>
      <c r="M20" s="83"/>
      <c r="N20" s="83"/>
    </row>
    <row r="21" spans="2:14" x14ac:dyDescent="0.2">
      <c r="B21" s="250"/>
      <c r="C21" s="939"/>
      <c r="D21" s="940"/>
      <c r="E21" s="941"/>
      <c r="F21" s="939"/>
      <c r="G21" s="940"/>
      <c r="H21" s="941"/>
      <c r="I21" s="388"/>
      <c r="J21" s="428"/>
      <c r="K21" s="263">
        <f t="shared" si="0"/>
        <v>0</v>
      </c>
      <c r="M21" s="83"/>
      <c r="N21" s="83"/>
    </row>
    <row r="22" spans="2:14" x14ac:dyDescent="0.2">
      <c r="B22" s="250"/>
      <c r="C22" s="939"/>
      <c r="D22" s="940"/>
      <c r="E22" s="941"/>
      <c r="F22" s="939"/>
      <c r="G22" s="940"/>
      <c r="H22" s="941"/>
      <c r="I22" s="388"/>
      <c r="J22" s="428"/>
      <c r="K22" s="263">
        <f t="shared" si="0"/>
        <v>0</v>
      </c>
      <c r="M22" s="83"/>
      <c r="N22" s="83"/>
    </row>
    <row r="23" spans="2:14" x14ac:dyDescent="0.2">
      <c r="B23" s="250"/>
      <c r="C23" s="939"/>
      <c r="D23" s="940"/>
      <c r="E23" s="941"/>
      <c r="F23" s="939"/>
      <c r="G23" s="940"/>
      <c r="H23" s="941"/>
      <c r="I23" s="388"/>
      <c r="J23" s="428"/>
      <c r="K23" s="263">
        <f t="shared" si="0"/>
        <v>0</v>
      </c>
      <c r="M23" s="83"/>
      <c r="N23" s="83"/>
    </row>
    <row r="24" spans="2:14" x14ac:dyDescent="0.2">
      <c r="B24" s="250"/>
      <c r="C24" s="939"/>
      <c r="D24" s="940"/>
      <c r="E24" s="941"/>
      <c r="F24" s="939"/>
      <c r="G24" s="940"/>
      <c r="H24" s="941"/>
      <c r="I24" s="388"/>
      <c r="J24" s="428"/>
      <c r="K24" s="263">
        <f t="shared" si="0"/>
        <v>0</v>
      </c>
      <c r="M24" s="83"/>
      <c r="N24" s="83"/>
    </row>
    <row r="25" spans="2:14" x14ac:dyDescent="0.2">
      <c r="B25" s="250"/>
      <c r="C25" s="939"/>
      <c r="D25" s="940"/>
      <c r="E25" s="941"/>
      <c r="F25" s="939"/>
      <c r="G25" s="940"/>
      <c r="H25" s="941"/>
      <c r="I25" s="388"/>
      <c r="J25" s="428"/>
      <c r="K25" s="263">
        <f t="shared" si="0"/>
        <v>0</v>
      </c>
      <c r="M25" s="83"/>
      <c r="N25" s="83"/>
    </row>
    <row r="26" spans="2:14" x14ac:dyDescent="0.2">
      <c r="B26" s="250"/>
      <c r="C26" s="939"/>
      <c r="D26" s="940"/>
      <c r="E26" s="941"/>
      <c r="F26" s="939"/>
      <c r="G26" s="940"/>
      <c r="H26" s="941"/>
      <c r="I26" s="388"/>
      <c r="J26" s="428"/>
      <c r="K26" s="263">
        <f t="shared" si="0"/>
        <v>0</v>
      </c>
      <c r="M26" s="83"/>
      <c r="N26" s="83"/>
    </row>
    <row r="27" spans="2:14" x14ac:dyDescent="0.2">
      <c r="B27" s="250"/>
      <c r="C27" s="939"/>
      <c r="D27" s="940"/>
      <c r="E27" s="941"/>
      <c r="F27" s="939"/>
      <c r="G27" s="940"/>
      <c r="H27" s="941"/>
      <c r="I27" s="388"/>
      <c r="J27" s="428"/>
      <c r="K27" s="263">
        <f t="shared" si="0"/>
        <v>0</v>
      </c>
      <c r="M27" s="83"/>
      <c r="N27" s="83"/>
    </row>
    <row r="28" spans="2:14" x14ac:dyDescent="0.2">
      <c r="B28" s="250"/>
      <c r="C28" s="939"/>
      <c r="D28" s="940"/>
      <c r="E28" s="941"/>
      <c r="F28" s="939"/>
      <c r="G28" s="940"/>
      <c r="H28" s="941"/>
      <c r="I28" s="388"/>
      <c r="J28" s="428"/>
      <c r="K28" s="263">
        <f t="shared" si="0"/>
        <v>0</v>
      </c>
      <c r="M28" s="83"/>
      <c r="N28" s="83"/>
    </row>
    <row r="29" spans="2:14" x14ac:dyDescent="0.2">
      <c r="B29" s="250"/>
      <c r="C29" s="939"/>
      <c r="D29" s="940"/>
      <c r="E29" s="941"/>
      <c r="F29" s="939"/>
      <c r="G29" s="940"/>
      <c r="H29" s="941"/>
      <c r="I29" s="388"/>
      <c r="J29" s="428"/>
      <c r="K29" s="263">
        <f t="shared" si="0"/>
        <v>0</v>
      </c>
      <c r="M29" s="83"/>
      <c r="N29" s="83"/>
    </row>
    <row r="30" spans="2:14" x14ac:dyDescent="0.2">
      <c r="B30" s="250"/>
      <c r="C30" s="939"/>
      <c r="D30" s="940"/>
      <c r="E30" s="941"/>
      <c r="F30" s="939"/>
      <c r="G30" s="940"/>
      <c r="H30" s="941"/>
      <c r="I30" s="388"/>
      <c r="J30" s="428"/>
      <c r="K30" s="263">
        <f t="shared" si="0"/>
        <v>0</v>
      </c>
    </row>
    <row r="31" spans="2:14" x14ac:dyDescent="0.2">
      <c r="B31" s="250"/>
      <c r="C31" s="939"/>
      <c r="D31" s="940"/>
      <c r="E31" s="941"/>
      <c r="F31" s="939"/>
      <c r="G31" s="940"/>
      <c r="H31" s="941"/>
      <c r="I31" s="388"/>
      <c r="J31" s="428"/>
      <c r="K31" s="263">
        <f t="shared" si="0"/>
        <v>0</v>
      </c>
    </row>
    <row r="32" spans="2:14" x14ac:dyDescent="0.2">
      <c r="B32" s="250"/>
      <c r="C32" s="939"/>
      <c r="D32" s="940"/>
      <c r="E32" s="941"/>
      <c r="F32" s="939"/>
      <c r="G32" s="940"/>
      <c r="H32" s="941"/>
      <c r="I32" s="388"/>
      <c r="J32" s="428"/>
      <c r="K32" s="263">
        <f t="shared" si="0"/>
        <v>0</v>
      </c>
    </row>
    <row r="33" spans="2:14" x14ac:dyDescent="0.2">
      <c r="B33" s="250"/>
      <c r="C33" s="939"/>
      <c r="D33" s="940"/>
      <c r="E33" s="941"/>
      <c r="F33" s="939"/>
      <c r="G33" s="940"/>
      <c r="H33" s="941"/>
      <c r="I33" s="388"/>
      <c r="J33" s="428"/>
      <c r="K33" s="263">
        <f t="shared" si="0"/>
        <v>0</v>
      </c>
    </row>
    <row r="34" spans="2:14" x14ac:dyDescent="0.2">
      <c r="B34" s="250"/>
      <c r="C34" s="939"/>
      <c r="D34" s="940"/>
      <c r="E34" s="941"/>
      <c r="F34" s="939"/>
      <c r="G34" s="940"/>
      <c r="H34" s="941"/>
      <c r="I34" s="388"/>
      <c r="J34" s="428"/>
      <c r="K34" s="263">
        <f t="shared" si="0"/>
        <v>0</v>
      </c>
    </row>
    <row r="35" spans="2:14" x14ac:dyDescent="0.2">
      <c r="B35" s="250"/>
      <c r="C35" s="939"/>
      <c r="D35" s="940"/>
      <c r="E35" s="941"/>
      <c r="F35" s="939"/>
      <c r="G35" s="940"/>
      <c r="H35" s="941"/>
      <c r="I35" s="388"/>
      <c r="J35" s="428"/>
      <c r="K35" s="263">
        <f t="shared" si="0"/>
        <v>0</v>
      </c>
    </row>
    <row r="36" spans="2:14" x14ac:dyDescent="0.2">
      <c r="B36" s="250"/>
      <c r="C36" s="939"/>
      <c r="D36" s="940"/>
      <c r="E36" s="941"/>
      <c r="F36" s="939"/>
      <c r="G36" s="940"/>
      <c r="H36" s="941"/>
      <c r="I36" s="388"/>
      <c r="J36" s="428"/>
      <c r="K36" s="263">
        <f t="shared" si="0"/>
        <v>0</v>
      </c>
    </row>
    <row r="37" spans="2:14" x14ac:dyDescent="0.2">
      <c r="B37" s="250"/>
      <c r="C37" s="939"/>
      <c r="D37" s="940"/>
      <c r="E37" s="941"/>
      <c r="F37" s="939"/>
      <c r="G37" s="940"/>
      <c r="H37" s="941"/>
      <c r="I37" s="388"/>
      <c r="J37" s="428"/>
      <c r="K37" s="263">
        <f t="shared" si="0"/>
        <v>0</v>
      </c>
      <c r="M37" s="5"/>
      <c r="N37" s="5"/>
    </row>
    <row r="38" spans="2:14" x14ac:dyDescent="0.2">
      <c r="B38" s="250"/>
      <c r="C38" s="939"/>
      <c r="D38" s="940"/>
      <c r="E38" s="941"/>
      <c r="F38" s="939"/>
      <c r="G38" s="940"/>
      <c r="H38" s="941"/>
      <c r="I38" s="388"/>
      <c r="J38" s="428"/>
      <c r="K38" s="263">
        <f t="shared" si="0"/>
        <v>0</v>
      </c>
    </row>
    <row r="39" spans="2:14" x14ac:dyDescent="0.2">
      <c r="B39" s="250"/>
      <c r="C39" s="939"/>
      <c r="D39" s="940"/>
      <c r="E39" s="941"/>
      <c r="F39" s="939"/>
      <c r="G39" s="940"/>
      <c r="H39" s="941"/>
      <c r="I39" s="388"/>
      <c r="J39" s="428"/>
      <c r="K39" s="263">
        <f t="shared" si="0"/>
        <v>0</v>
      </c>
    </row>
    <row r="40" spans="2:14" x14ac:dyDescent="0.2">
      <c r="B40" s="250"/>
      <c r="C40" s="939"/>
      <c r="D40" s="940"/>
      <c r="E40" s="941"/>
      <c r="F40" s="939"/>
      <c r="G40" s="940"/>
      <c r="H40" s="941"/>
      <c r="I40" s="388"/>
      <c r="J40" s="428"/>
      <c r="K40" s="263">
        <f t="shared" si="0"/>
        <v>0</v>
      </c>
    </row>
    <row r="41" spans="2:14" x14ac:dyDescent="0.2">
      <c r="B41" s="250"/>
      <c r="C41" s="939"/>
      <c r="D41" s="940"/>
      <c r="E41" s="941"/>
      <c r="F41" s="939"/>
      <c r="G41" s="940"/>
      <c r="H41" s="941"/>
      <c r="I41" s="388"/>
      <c r="J41" s="428"/>
      <c r="K41" s="263">
        <f t="shared" si="0"/>
        <v>0</v>
      </c>
    </row>
    <row r="42" spans="2:14" x14ac:dyDescent="0.2">
      <c r="B42" s="250"/>
      <c r="C42" s="939"/>
      <c r="D42" s="940"/>
      <c r="E42" s="941"/>
      <c r="F42" s="939"/>
      <c r="G42" s="940"/>
      <c r="H42" s="941"/>
      <c r="I42" s="388"/>
      <c r="J42" s="428"/>
      <c r="K42" s="263">
        <f t="shared" si="0"/>
        <v>0</v>
      </c>
    </row>
    <row r="43" spans="2:14" x14ac:dyDescent="0.2">
      <c r="B43" s="250"/>
      <c r="C43" s="939"/>
      <c r="D43" s="940"/>
      <c r="E43" s="941"/>
      <c r="F43" s="939"/>
      <c r="G43" s="940"/>
      <c r="H43" s="941"/>
      <c r="I43" s="388"/>
      <c r="J43" s="428"/>
      <c r="K43" s="263">
        <f t="shared" si="0"/>
        <v>0</v>
      </c>
    </row>
    <row r="44" spans="2:14" x14ac:dyDescent="0.2">
      <c r="B44" s="250"/>
      <c r="C44" s="939"/>
      <c r="D44" s="940"/>
      <c r="E44" s="941"/>
      <c r="F44" s="939"/>
      <c r="G44" s="940"/>
      <c r="H44" s="941"/>
      <c r="I44" s="388"/>
      <c r="J44" s="428"/>
      <c r="K44" s="263">
        <f t="shared" si="0"/>
        <v>0</v>
      </c>
    </row>
    <row r="45" spans="2:14" x14ac:dyDescent="0.2">
      <c r="B45" s="250"/>
      <c r="C45" s="939"/>
      <c r="D45" s="940"/>
      <c r="E45" s="941"/>
      <c r="F45" s="939"/>
      <c r="G45" s="940"/>
      <c r="H45" s="941"/>
      <c r="I45" s="388"/>
      <c r="J45" s="428"/>
      <c r="K45" s="263">
        <f t="shared" si="0"/>
        <v>0</v>
      </c>
    </row>
    <row r="46" spans="2:14" x14ac:dyDescent="0.2">
      <c r="B46" s="250"/>
      <c r="C46" s="939"/>
      <c r="D46" s="940"/>
      <c r="E46" s="941"/>
      <c r="F46" s="939"/>
      <c r="G46" s="940"/>
      <c r="H46" s="941"/>
      <c r="I46" s="388"/>
      <c r="J46" s="428"/>
      <c r="K46" s="263">
        <f t="shared" si="0"/>
        <v>0</v>
      </c>
    </row>
    <row r="47" spans="2:14" x14ac:dyDescent="0.2">
      <c r="B47" s="250"/>
      <c r="C47" s="939"/>
      <c r="D47" s="940"/>
      <c r="E47" s="941"/>
      <c r="F47" s="939"/>
      <c r="G47" s="940"/>
      <c r="H47" s="941"/>
      <c r="I47" s="388"/>
      <c r="J47" s="428"/>
      <c r="K47" s="263">
        <f t="shared" si="0"/>
        <v>0</v>
      </c>
    </row>
    <row r="48" spans="2:14" x14ac:dyDescent="0.2">
      <c r="B48" s="250"/>
      <c r="C48" s="939"/>
      <c r="D48" s="940"/>
      <c r="E48" s="941"/>
      <c r="F48" s="939"/>
      <c r="G48" s="940"/>
      <c r="H48" s="941"/>
      <c r="I48" s="388"/>
      <c r="J48" s="428"/>
      <c r="K48" s="263">
        <f t="shared" si="0"/>
        <v>0</v>
      </c>
    </row>
    <row r="49" spans="1:14" x14ac:dyDescent="0.2">
      <c r="B49" s="250"/>
      <c r="C49" s="939"/>
      <c r="D49" s="940"/>
      <c r="E49" s="941"/>
      <c r="F49" s="939"/>
      <c r="G49" s="940"/>
      <c r="H49" s="941"/>
      <c r="I49" s="388"/>
      <c r="J49" s="428"/>
      <c r="K49" s="263">
        <f t="shared" si="0"/>
        <v>0</v>
      </c>
    </row>
    <row r="50" spans="1:14" x14ac:dyDescent="0.2">
      <c r="B50" s="250"/>
      <c r="C50" s="939"/>
      <c r="D50" s="940"/>
      <c r="E50" s="941"/>
      <c r="F50" s="939"/>
      <c r="G50" s="940"/>
      <c r="H50" s="941"/>
      <c r="I50" s="388"/>
      <c r="J50" s="428"/>
      <c r="K50" s="263">
        <f t="shared" si="0"/>
        <v>0</v>
      </c>
    </row>
    <row r="51" spans="1:14" x14ac:dyDescent="0.2">
      <c r="B51" s="250"/>
      <c r="C51" s="939"/>
      <c r="D51" s="940"/>
      <c r="E51" s="941"/>
      <c r="F51" s="939"/>
      <c r="G51" s="940"/>
      <c r="H51" s="941"/>
      <c r="I51" s="388"/>
      <c r="J51" s="428"/>
      <c r="K51" s="263">
        <f t="shared" si="0"/>
        <v>0</v>
      </c>
    </row>
    <row r="52" spans="1:14" x14ac:dyDescent="0.2">
      <c r="B52" s="250"/>
      <c r="C52" s="939"/>
      <c r="D52" s="940"/>
      <c r="E52" s="941"/>
      <c r="F52" s="939"/>
      <c r="G52" s="940"/>
      <c r="H52" s="941"/>
      <c r="I52" s="388"/>
      <c r="J52" s="428"/>
      <c r="K52" s="263">
        <f t="shared" si="0"/>
        <v>0</v>
      </c>
    </row>
    <row r="53" spans="1:14" x14ac:dyDescent="0.2">
      <c r="B53" s="250"/>
      <c r="C53" s="939"/>
      <c r="D53" s="940"/>
      <c r="E53" s="941"/>
      <c r="F53" s="939"/>
      <c r="G53" s="940"/>
      <c r="H53" s="941"/>
      <c r="I53" s="388"/>
      <c r="J53" s="428"/>
      <c r="K53" s="263">
        <f t="shared" si="0"/>
        <v>0</v>
      </c>
    </row>
    <row r="54" spans="1:14" x14ac:dyDescent="0.2">
      <c r="B54" s="250"/>
      <c r="C54" s="939"/>
      <c r="D54" s="940"/>
      <c r="E54" s="941"/>
      <c r="F54" s="939"/>
      <c r="G54" s="940"/>
      <c r="H54" s="941"/>
      <c r="I54" s="388"/>
      <c r="J54" s="428"/>
      <c r="K54" s="263">
        <f t="shared" si="0"/>
        <v>0</v>
      </c>
    </row>
    <row r="55" spans="1:14" x14ac:dyDescent="0.2">
      <c r="B55" s="250"/>
      <c r="C55" s="939"/>
      <c r="D55" s="940"/>
      <c r="E55" s="941"/>
      <c r="F55" s="939"/>
      <c r="G55" s="940"/>
      <c r="H55" s="941"/>
      <c r="I55" s="388"/>
      <c r="J55" s="428"/>
      <c r="K55" s="263">
        <f t="shared" si="0"/>
        <v>0</v>
      </c>
    </row>
    <row r="56" spans="1:14" s="15" customFormat="1" ht="20.25" customHeight="1" thickBot="1" x14ac:dyDescent="0.25">
      <c r="B56" s="942" t="s">
        <v>210</v>
      </c>
      <c r="C56" s="942"/>
      <c r="D56" s="942"/>
      <c r="E56" s="942"/>
      <c r="F56" s="942"/>
      <c r="G56" s="942"/>
      <c r="H56" s="942"/>
      <c r="I56" s="942"/>
      <c r="J56" s="943"/>
      <c r="K56" s="251">
        <f>SUM(K14:K55)</f>
        <v>0</v>
      </c>
      <c r="M56" s="4"/>
      <c r="N56" s="4"/>
    </row>
    <row r="57" spans="1:14" ht="21.75" customHeight="1" x14ac:dyDescent="0.2">
      <c r="A57" s="32"/>
      <c r="B57" s="33" t="s">
        <v>19</v>
      </c>
      <c r="C57" s="34"/>
      <c r="D57" s="34"/>
      <c r="E57" s="34"/>
      <c r="F57" s="34"/>
      <c r="G57" s="34"/>
      <c r="H57" s="34"/>
      <c r="I57" s="35"/>
      <c r="J57" s="36"/>
      <c r="K57" s="36"/>
      <c r="L57" s="32"/>
    </row>
  </sheetData>
  <mergeCells count="107">
    <mergeCell ref="L11:M11"/>
    <mergeCell ref="L13:M13"/>
    <mergeCell ref="L15:M15"/>
    <mergeCell ref="C13:E13"/>
    <mergeCell ref="F50:H50"/>
    <mergeCell ref="C50:E50"/>
    <mergeCell ref="B2:K2"/>
    <mergeCell ref="B3:K3"/>
    <mergeCell ref="C4:D4"/>
    <mergeCell ref="F4:J4"/>
    <mergeCell ref="C5:D5"/>
    <mergeCell ref="F5:K5"/>
    <mergeCell ref="C6:D6"/>
    <mergeCell ref="F6:K6"/>
    <mergeCell ref="C7:D7"/>
    <mergeCell ref="E7:H7"/>
    <mergeCell ref="I7:K7"/>
    <mergeCell ref="C8:D8"/>
    <mergeCell ref="F8:K8"/>
    <mergeCell ref="C14:E14"/>
    <mergeCell ref="F14:H14"/>
    <mergeCell ref="B12:D12"/>
    <mergeCell ref="C19:E19"/>
    <mergeCell ref="F12:K12"/>
    <mergeCell ref="B11:K11"/>
    <mergeCell ref="F13:H13"/>
    <mergeCell ref="B9:K10"/>
    <mergeCell ref="C27:E27"/>
    <mergeCell ref="C37:E37"/>
    <mergeCell ref="F37:H37"/>
    <mergeCell ref="C38:E38"/>
    <mergeCell ref="F38:H38"/>
    <mergeCell ref="C34:E34"/>
    <mergeCell ref="F34:H34"/>
    <mergeCell ref="C35:E35"/>
    <mergeCell ref="F35:H35"/>
    <mergeCell ref="F29:H29"/>
    <mergeCell ref="F33:H33"/>
    <mergeCell ref="F32:H32"/>
    <mergeCell ref="C33:E33"/>
    <mergeCell ref="C32:E32"/>
    <mergeCell ref="F30:H30"/>
    <mergeCell ref="C29:E29"/>
    <mergeCell ref="F31:H31"/>
    <mergeCell ref="C28:E28"/>
    <mergeCell ref="F28:H28"/>
    <mergeCell ref="C30:E30"/>
    <mergeCell ref="C31:E31"/>
    <mergeCell ref="C51:E51"/>
    <mergeCell ref="F51:H51"/>
    <mergeCell ref="B56:J56"/>
    <mergeCell ref="C53:E53"/>
    <mergeCell ref="C52:E52"/>
    <mergeCell ref="C55:E55"/>
    <mergeCell ref="C54:E54"/>
    <mergeCell ref="F55:H55"/>
    <mergeCell ref="F54:H54"/>
    <mergeCell ref="F53:H53"/>
    <mergeCell ref="F52:H52"/>
    <mergeCell ref="C23:E23"/>
    <mergeCell ref="F23:H23"/>
    <mergeCell ref="C15:E15"/>
    <mergeCell ref="F15:H15"/>
    <mergeCell ref="F20:H20"/>
    <mergeCell ref="C20:E20"/>
    <mergeCell ref="C17:E17"/>
    <mergeCell ref="F17:H17"/>
    <mergeCell ref="F27:H27"/>
    <mergeCell ref="C22:E22"/>
    <mergeCell ref="F22:H22"/>
    <mergeCell ref="C21:E21"/>
    <mergeCell ref="C26:E26"/>
    <mergeCell ref="F21:H21"/>
    <mergeCell ref="F25:H25"/>
    <mergeCell ref="C24:E24"/>
    <mergeCell ref="F24:H24"/>
    <mergeCell ref="C25:E25"/>
    <mergeCell ref="F26:H26"/>
    <mergeCell ref="C18:E18"/>
    <mergeCell ref="F19:H19"/>
    <mergeCell ref="F18:H18"/>
    <mergeCell ref="C16:E16"/>
    <mergeCell ref="F16:H16"/>
    <mergeCell ref="F39:H39"/>
    <mergeCell ref="C36:E36"/>
    <mergeCell ref="F36:H36"/>
    <mergeCell ref="C42:E42"/>
    <mergeCell ref="C47:E47"/>
    <mergeCell ref="C49:E49"/>
    <mergeCell ref="C45:E45"/>
    <mergeCell ref="F45:H45"/>
    <mergeCell ref="C46:E46"/>
    <mergeCell ref="F46:H46"/>
    <mergeCell ref="C48:E48"/>
    <mergeCell ref="F48:H48"/>
    <mergeCell ref="C43:E43"/>
    <mergeCell ref="C39:E39"/>
    <mergeCell ref="F43:H43"/>
    <mergeCell ref="C44:E44"/>
    <mergeCell ref="F44:H44"/>
    <mergeCell ref="C41:E41"/>
    <mergeCell ref="C40:E40"/>
    <mergeCell ref="F40:H40"/>
    <mergeCell ref="F41:H41"/>
    <mergeCell ref="F49:H49"/>
    <mergeCell ref="F47:H47"/>
    <mergeCell ref="F42:H42"/>
  </mergeCells>
  <phoneticPr fontId="0" type="noConversion"/>
  <dataValidations xWindow="66" yWindow="512" count="3">
    <dataValidation type="list" allowBlank="1" showInputMessage="1" showErrorMessage="1" sqref="E12" xr:uid="{00000000-0002-0000-0700-000000000000}">
      <formula1>$P$1:$P$4</formula1>
    </dataValidation>
    <dataValidation type="list" allowBlank="1" showInputMessage="1" showErrorMessage="1" sqref="N7" xr:uid="{00000000-0002-0000-0700-000001000000}">
      <formula1>$P$3:$P$4</formula1>
    </dataValidation>
    <dataValidation type="list" allowBlank="1" showInputMessage="1" showErrorMessage="1" sqref="J14:J55" xr:uid="{00000000-0002-0000-0700-000002000000}">
      <formula1>$S$5:$S$8</formula1>
    </dataValidation>
  </dataValidations>
  <hyperlinks>
    <hyperlink ref="L16" r:id="rId1" xr:uid="{00000000-0004-0000-0700-000000000000}"/>
  </hyperlinks>
  <printOptions horizontalCentered="1"/>
  <pageMargins left="0.2" right="0.2" top="0.2" bottom="0.5" header="0.5" footer="0.49"/>
  <pageSetup scale="97" fitToHeight="0" orientation="portrait" r:id="rId2"/>
  <headerFooter alignWithMargins="0">
    <oddFooter>&amp;L&amp;8File: &amp;F
Tab: &amp;A&amp;C&amp;8Form Revised 01/21/2021&amp;R&amp;8&amp;D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topLeftCell="A19" zoomScale="90" zoomScaleNormal="90" workbookViewId="0">
      <selection activeCell="B8" sqref="B8:J8"/>
    </sheetView>
  </sheetViews>
  <sheetFormatPr defaultColWidth="9.140625" defaultRowHeight="12.75" x14ac:dyDescent="0.2"/>
  <cols>
    <col min="1" max="1" width="5" style="22" customWidth="1"/>
    <col min="2" max="2" width="9.140625" style="21"/>
    <col min="3" max="3" width="27" style="21" customWidth="1"/>
    <col min="4" max="4" width="39.28515625" style="21" customWidth="1"/>
    <col min="5" max="8" width="12.7109375" style="21" customWidth="1"/>
    <col min="9" max="9" width="9.140625" style="21"/>
    <col min="10" max="11" width="10.5703125" style="21" customWidth="1"/>
    <col min="12" max="12" width="46.28515625" style="21" customWidth="1"/>
    <col min="13" max="13" width="26.85546875" style="22" customWidth="1"/>
    <col min="14" max="16384" width="9.140625" style="22"/>
  </cols>
  <sheetData>
    <row r="2" spans="2:16" s="10" customFormat="1" ht="18" customHeight="1" x14ac:dyDescent="0.2">
      <c r="B2" s="967" t="s">
        <v>418</v>
      </c>
      <c r="C2" s="968"/>
      <c r="D2" s="969"/>
      <c r="E2" s="266" t="s">
        <v>8</v>
      </c>
      <c r="F2" s="976">
        <f ca="1">TODAY()</f>
        <v>44743</v>
      </c>
      <c r="G2" s="976"/>
      <c r="H2" s="264" t="s">
        <v>98</v>
      </c>
      <c r="I2" s="977" t="str">
        <f>IF('START HERE'!E17="","",'START HERE'!E17)</f>
        <v/>
      </c>
      <c r="J2" s="977"/>
      <c r="K2" s="150"/>
      <c r="O2" s="10" t="s">
        <v>236</v>
      </c>
    </row>
    <row r="3" spans="2:16" s="10" customFormat="1" ht="30.75" customHeight="1" x14ac:dyDescent="0.2">
      <c r="B3" s="970"/>
      <c r="C3" s="971"/>
      <c r="D3" s="972"/>
      <c r="E3" s="266" t="s">
        <v>38</v>
      </c>
      <c r="F3" s="956" t="str">
        <f>IF('START HERE'!E16="","Go to Start Here Tab to Complete",'START HERE'!E16)</f>
        <v>Go to Start Here Tab to Complete</v>
      </c>
      <c r="G3" s="956"/>
      <c r="H3" s="956"/>
      <c r="I3" s="956"/>
      <c r="J3" s="956"/>
      <c r="K3" s="151"/>
      <c r="O3" s="10" t="s">
        <v>237</v>
      </c>
    </row>
    <row r="4" spans="2:16" s="10" customFormat="1" ht="18" customHeight="1" x14ac:dyDescent="0.2">
      <c r="B4" s="970"/>
      <c r="C4" s="971"/>
      <c r="D4" s="972"/>
      <c r="E4" s="266" t="s">
        <v>26</v>
      </c>
      <c r="F4" s="978" t="str">
        <f>IF('START HERE'!E20="","",'START HERE'!E20)</f>
        <v>266-5000</v>
      </c>
      <c r="G4" s="978"/>
      <c r="H4" s="265" t="s">
        <v>35</v>
      </c>
      <c r="I4" s="979">
        <f>IF('START HERE'!E21="","",'START HERE'!E21)</f>
        <v>5166</v>
      </c>
      <c r="J4" s="979"/>
      <c r="K4" s="150"/>
      <c r="O4" s="10" t="s">
        <v>15</v>
      </c>
    </row>
    <row r="5" spans="2:16" s="10" customFormat="1" ht="18" customHeight="1" x14ac:dyDescent="0.2">
      <c r="B5" s="970"/>
      <c r="C5" s="971"/>
      <c r="D5" s="972"/>
      <c r="E5" s="266" t="s">
        <v>36</v>
      </c>
      <c r="F5" s="981" t="str">
        <f>IF('START HERE'!E19="","",'START HERE'!E19)</f>
        <v/>
      </c>
      <c r="G5" s="981"/>
      <c r="H5" s="981"/>
      <c r="I5" s="981"/>
      <c r="J5" s="981"/>
      <c r="K5" s="152"/>
    </row>
    <row r="6" spans="2:16" s="10" customFormat="1" ht="22.5" customHeight="1" x14ac:dyDescent="0.2">
      <c r="B6" s="973"/>
      <c r="C6" s="974"/>
      <c r="D6" s="975"/>
      <c r="E6" s="266" t="s">
        <v>25</v>
      </c>
      <c r="F6" s="980" t="str">
        <f>IF('START HERE'!E22="","",'START HERE'!E22)</f>
        <v>Admissions</v>
      </c>
      <c r="G6" s="980"/>
      <c r="H6" s="980"/>
      <c r="I6" s="980"/>
      <c r="J6" s="980"/>
      <c r="K6" s="152"/>
    </row>
    <row r="7" spans="2:16" s="90" customFormat="1" ht="20.100000000000001" customHeight="1" x14ac:dyDescent="0.35">
      <c r="B7" s="982" t="s">
        <v>430</v>
      </c>
      <c r="C7" s="982"/>
      <c r="D7" s="982"/>
      <c r="E7" s="982"/>
      <c r="F7" s="982"/>
      <c r="G7" s="982"/>
      <c r="H7" s="982"/>
      <c r="I7" s="982"/>
      <c r="J7" s="982"/>
      <c r="K7" s="153"/>
      <c r="L7" s="89"/>
    </row>
    <row r="8" spans="2:16" s="90" customFormat="1" ht="20.100000000000001" customHeight="1" thickBot="1" x14ac:dyDescent="0.35">
      <c r="B8" s="983" t="s">
        <v>239</v>
      </c>
      <c r="C8" s="983"/>
      <c r="D8" s="983"/>
      <c r="E8" s="983"/>
      <c r="F8" s="983"/>
      <c r="G8" s="983"/>
      <c r="H8" s="983"/>
      <c r="I8" s="983"/>
      <c r="J8" s="983"/>
      <c r="K8" s="153"/>
      <c r="L8" s="89"/>
    </row>
    <row r="9" spans="2:16" s="118" customFormat="1" ht="37.5" customHeight="1" thickBot="1" x14ac:dyDescent="0.3">
      <c r="B9" s="984" t="s">
        <v>350</v>
      </c>
      <c r="C9" s="985"/>
      <c r="D9" s="985"/>
      <c r="E9" s="985"/>
      <c r="F9" s="985"/>
      <c r="G9" s="985"/>
      <c r="H9" s="985"/>
      <c r="I9" s="985"/>
      <c r="J9" s="986"/>
      <c r="K9" s="154"/>
      <c r="L9" s="161" t="s">
        <v>156</v>
      </c>
      <c r="M9" s="148"/>
      <c r="N9" s="148"/>
      <c r="O9" s="148"/>
      <c r="P9" s="148"/>
    </row>
    <row r="10" spans="2:16" s="90" customFormat="1" ht="20.100000000000001" customHeight="1" x14ac:dyDescent="0.2">
      <c r="B10" s="987" t="s">
        <v>262</v>
      </c>
      <c r="C10" s="987"/>
      <c r="D10" s="987"/>
      <c r="E10" s="987"/>
      <c r="F10" s="987"/>
      <c r="G10" s="987"/>
      <c r="H10" s="987"/>
      <c r="I10" s="987"/>
      <c r="J10" s="987"/>
      <c r="K10" s="159"/>
      <c r="L10" s="148"/>
      <c r="M10" s="148"/>
      <c r="N10" s="148"/>
      <c r="O10" s="148"/>
      <c r="P10" s="148"/>
    </row>
    <row r="11" spans="2:16" s="90" customFormat="1" ht="20.100000000000001" customHeight="1" x14ac:dyDescent="0.2">
      <c r="B11" s="964" t="s">
        <v>263</v>
      </c>
      <c r="C11" s="965"/>
      <c r="D11" s="965"/>
      <c r="E11" s="965"/>
      <c r="F11" s="965"/>
      <c r="G11" s="965"/>
      <c r="H11" s="965"/>
      <c r="I11" s="965"/>
      <c r="J11" s="966"/>
      <c r="K11" s="155"/>
      <c r="L11" s="89"/>
    </row>
    <row r="12" spans="2:16" s="90" customFormat="1" ht="20.100000000000001" customHeight="1" x14ac:dyDescent="0.2">
      <c r="B12" s="957"/>
      <c r="C12" s="958"/>
      <c r="D12" s="958"/>
      <c r="E12" s="958"/>
      <c r="F12" s="958"/>
      <c r="G12" s="958"/>
      <c r="H12" s="958"/>
      <c r="I12" s="958"/>
      <c r="J12" s="959"/>
      <c r="K12" s="149"/>
      <c r="L12" s="89"/>
    </row>
    <row r="13" spans="2:16" s="90" customFormat="1" ht="20.100000000000001" customHeight="1" x14ac:dyDescent="0.2">
      <c r="B13" s="960"/>
      <c r="C13" s="958"/>
      <c r="D13" s="958"/>
      <c r="E13" s="958"/>
      <c r="F13" s="958"/>
      <c r="G13" s="958"/>
      <c r="H13" s="958"/>
      <c r="I13" s="958"/>
      <c r="J13" s="959"/>
      <c r="K13" s="149"/>
      <c r="L13" s="89"/>
    </row>
    <row r="14" spans="2:16" s="90" customFormat="1" ht="20.100000000000001" customHeight="1" x14ac:dyDescent="0.2">
      <c r="B14" s="960"/>
      <c r="C14" s="958"/>
      <c r="D14" s="958"/>
      <c r="E14" s="958"/>
      <c r="F14" s="958"/>
      <c r="G14" s="958"/>
      <c r="H14" s="958"/>
      <c r="I14" s="958"/>
      <c r="J14" s="959"/>
      <c r="K14" s="149"/>
      <c r="L14" s="89"/>
    </row>
    <row r="15" spans="2:16" s="90" customFormat="1" ht="20.100000000000001" customHeight="1" thickBot="1" x14ac:dyDescent="0.25">
      <c r="B15" s="961"/>
      <c r="C15" s="962"/>
      <c r="D15" s="962"/>
      <c r="E15" s="962"/>
      <c r="F15" s="962"/>
      <c r="G15" s="962"/>
      <c r="H15" s="962"/>
      <c r="I15" s="962"/>
      <c r="J15" s="963"/>
      <c r="K15" s="149"/>
      <c r="L15" s="89"/>
    </row>
    <row r="16" spans="2:16" s="90" customFormat="1" ht="42.75" customHeight="1" thickBot="1" x14ac:dyDescent="0.25">
      <c r="B16" s="1011" t="s">
        <v>336</v>
      </c>
      <c r="C16" s="1012"/>
      <c r="D16" s="1012"/>
      <c r="E16" s="1012"/>
      <c r="F16" s="1012"/>
      <c r="G16" s="1012"/>
      <c r="H16" s="1012"/>
      <c r="I16" s="1012"/>
      <c r="J16" s="1013"/>
      <c r="K16" s="156"/>
      <c r="L16" s="89"/>
    </row>
    <row r="17" spans="2:17" s="90" customFormat="1" ht="20.100000000000001" customHeight="1" thickBot="1" x14ac:dyDescent="0.25">
      <c r="B17" s="1026"/>
      <c r="C17" s="1027"/>
      <c r="D17" s="1027"/>
      <c r="E17" s="1027"/>
      <c r="F17" s="1027"/>
      <c r="G17" s="1027"/>
      <c r="H17" s="1027"/>
      <c r="I17" s="1027"/>
      <c r="J17" s="1028"/>
      <c r="K17" s="147"/>
      <c r="L17" s="89"/>
    </row>
    <row r="18" spans="2:17" s="90" customFormat="1" ht="20.100000000000001" customHeight="1" x14ac:dyDescent="0.2">
      <c r="B18" s="957"/>
      <c r="C18" s="1029"/>
      <c r="D18" s="1029"/>
      <c r="E18" s="1029"/>
      <c r="F18" s="1029"/>
      <c r="G18" s="1029"/>
      <c r="H18" s="1029"/>
      <c r="I18" s="1029"/>
      <c r="J18" s="1030"/>
      <c r="K18" s="147"/>
      <c r="L18" s="1014" t="s">
        <v>429</v>
      </c>
    </row>
    <row r="19" spans="2:17" s="90" customFormat="1" ht="20.100000000000001" customHeight="1" x14ac:dyDescent="0.2">
      <c r="B19" s="957"/>
      <c r="C19" s="1029"/>
      <c r="D19" s="1029"/>
      <c r="E19" s="1029"/>
      <c r="F19" s="1029"/>
      <c r="G19" s="1029"/>
      <c r="H19" s="1029"/>
      <c r="I19" s="1029"/>
      <c r="J19" s="1030"/>
      <c r="K19" s="147"/>
      <c r="L19" s="1015"/>
    </row>
    <row r="20" spans="2:17" s="90" customFormat="1" ht="20.100000000000001" customHeight="1" x14ac:dyDescent="0.2">
      <c r="B20" s="957"/>
      <c r="C20" s="1029"/>
      <c r="D20" s="1029"/>
      <c r="E20" s="1029"/>
      <c r="F20" s="1029"/>
      <c r="G20" s="1029"/>
      <c r="H20" s="1029"/>
      <c r="I20" s="1029"/>
      <c r="J20" s="1030"/>
      <c r="K20" s="147"/>
      <c r="L20" s="1015"/>
    </row>
    <row r="21" spans="2:17" s="90" customFormat="1" ht="20.100000000000001" customHeight="1" x14ac:dyDescent="0.2">
      <c r="B21" s="957"/>
      <c r="C21" s="1029"/>
      <c r="D21" s="1029"/>
      <c r="E21" s="1029"/>
      <c r="F21" s="1029"/>
      <c r="G21" s="1029"/>
      <c r="H21" s="1029"/>
      <c r="I21" s="1029"/>
      <c r="J21" s="1030"/>
      <c r="K21" s="147"/>
      <c r="L21" s="1015"/>
    </row>
    <row r="22" spans="2:17" s="90" customFormat="1" ht="20.100000000000001" customHeight="1" x14ac:dyDescent="0.2">
      <c r="B22" s="957"/>
      <c r="C22" s="1029"/>
      <c r="D22" s="1029"/>
      <c r="E22" s="1029"/>
      <c r="F22" s="1029"/>
      <c r="G22" s="1029"/>
      <c r="H22" s="1029"/>
      <c r="I22" s="1029"/>
      <c r="J22" s="1030"/>
      <c r="K22" s="147"/>
      <c r="L22" s="1015"/>
    </row>
    <row r="23" spans="2:17" s="90" customFormat="1" ht="20.100000000000001" customHeight="1" x14ac:dyDescent="0.2">
      <c r="B23" s="957"/>
      <c r="C23" s="1029"/>
      <c r="D23" s="1029"/>
      <c r="E23" s="1029"/>
      <c r="F23" s="1029"/>
      <c r="G23" s="1029"/>
      <c r="H23" s="1029"/>
      <c r="I23" s="1029"/>
      <c r="J23" s="1030"/>
      <c r="K23" s="147"/>
      <c r="L23" s="1015"/>
    </row>
    <row r="24" spans="2:17" s="90" customFormat="1" ht="20.100000000000001" customHeight="1" x14ac:dyDescent="0.2">
      <c r="B24" s="957"/>
      <c r="C24" s="1029"/>
      <c r="D24" s="1029"/>
      <c r="E24" s="1029"/>
      <c r="F24" s="1029"/>
      <c r="G24" s="1029"/>
      <c r="H24" s="1029"/>
      <c r="I24" s="1029"/>
      <c r="J24" s="1030"/>
      <c r="K24" s="147"/>
      <c r="L24" s="1015"/>
    </row>
    <row r="25" spans="2:17" s="90" customFormat="1" ht="20.100000000000001" customHeight="1" x14ac:dyDescent="0.2">
      <c r="B25" s="957"/>
      <c r="C25" s="1029"/>
      <c r="D25" s="1029"/>
      <c r="E25" s="1029"/>
      <c r="F25" s="1029"/>
      <c r="G25" s="1029"/>
      <c r="H25" s="1029"/>
      <c r="I25" s="1029"/>
      <c r="J25" s="1030"/>
      <c r="K25" s="147"/>
      <c r="L25" s="1015"/>
    </row>
    <row r="26" spans="2:17" s="90" customFormat="1" ht="20.100000000000001" customHeight="1" thickBot="1" x14ac:dyDescent="0.25">
      <c r="B26" s="957"/>
      <c r="C26" s="1029"/>
      <c r="D26" s="1029"/>
      <c r="E26" s="1029"/>
      <c r="F26" s="1029"/>
      <c r="G26" s="1029"/>
      <c r="H26" s="1029"/>
      <c r="I26" s="1029"/>
      <c r="J26" s="1030"/>
      <c r="K26" s="147"/>
      <c r="L26" s="1016"/>
    </row>
    <row r="27" spans="2:17" s="90" customFormat="1" ht="20.100000000000001" customHeight="1" thickBot="1" x14ac:dyDescent="0.25">
      <c r="B27" s="1034"/>
      <c r="C27" s="1035"/>
      <c r="D27" s="1035"/>
      <c r="E27" s="1035"/>
      <c r="F27" s="1035"/>
      <c r="G27" s="1035"/>
      <c r="H27" s="1035"/>
      <c r="I27" s="1035"/>
      <c r="J27" s="1036"/>
      <c r="K27" s="147"/>
      <c r="L27" s="89"/>
    </row>
    <row r="28" spans="2:17" s="90" customFormat="1" ht="40.5" customHeight="1" thickBot="1" x14ac:dyDescent="0.25">
      <c r="B28" s="1031" t="s">
        <v>235</v>
      </c>
      <c r="C28" s="1032"/>
      <c r="D28" s="1032"/>
      <c r="E28" s="1032"/>
      <c r="F28" s="1032"/>
      <c r="G28" s="1032"/>
      <c r="H28" s="1032"/>
      <c r="I28" s="1032"/>
      <c r="J28" s="1033"/>
      <c r="K28" s="157"/>
      <c r="L28" s="89"/>
    </row>
    <row r="29" spans="2:17" ht="12.75" customHeight="1" x14ac:dyDescent="0.2">
      <c r="B29" s="1026"/>
      <c r="C29" s="1027"/>
      <c r="D29" s="1027"/>
      <c r="E29" s="1027"/>
      <c r="F29" s="1027"/>
      <c r="G29" s="1027"/>
      <c r="H29" s="1027"/>
      <c r="I29" s="1027"/>
      <c r="J29" s="1028"/>
      <c r="K29" s="147"/>
      <c r="L29" s="1017" t="s">
        <v>178</v>
      </c>
      <c r="M29" s="1018"/>
      <c r="N29" s="139"/>
      <c r="O29" s="139"/>
      <c r="P29" s="139"/>
      <c r="Q29" s="139"/>
    </row>
    <row r="30" spans="2:17" ht="12.75" customHeight="1" x14ac:dyDescent="0.2">
      <c r="B30" s="957"/>
      <c r="C30" s="1029"/>
      <c r="D30" s="1029"/>
      <c r="E30" s="1029"/>
      <c r="F30" s="1029"/>
      <c r="G30" s="1029"/>
      <c r="H30" s="1029"/>
      <c r="I30" s="1029"/>
      <c r="J30" s="1030"/>
      <c r="K30" s="147"/>
      <c r="L30" s="1019"/>
      <c r="M30" s="1020"/>
      <c r="N30" s="139"/>
      <c r="O30" s="139"/>
      <c r="P30" s="139"/>
      <c r="Q30" s="139"/>
    </row>
    <row r="31" spans="2:17" ht="12.75" customHeight="1" thickBot="1" x14ac:dyDescent="0.25">
      <c r="B31" s="957"/>
      <c r="C31" s="1029"/>
      <c r="D31" s="1029"/>
      <c r="E31" s="1029"/>
      <c r="F31" s="1029"/>
      <c r="G31" s="1029"/>
      <c r="H31" s="1029"/>
      <c r="I31" s="1029"/>
      <c r="J31" s="1030"/>
      <c r="K31" s="147"/>
      <c r="L31" s="1021"/>
      <c r="M31" s="1022"/>
      <c r="N31" s="139"/>
      <c r="O31" s="139"/>
      <c r="P31" s="139"/>
      <c r="Q31" s="139"/>
    </row>
    <row r="32" spans="2:17" ht="12.75" customHeight="1" x14ac:dyDescent="0.2">
      <c r="B32" s="957"/>
      <c r="C32" s="1029"/>
      <c r="D32" s="1029"/>
      <c r="E32" s="1029"/>
      <c r="F32" s="1029"/>
      <c r="G32" s="1029"/>
      <c r="H32" s="1029"/>
      <c r="I32" s="1029"/>
      <c r="J32" s="1030"/>
      <c r="K32" s="147"/>
      <c r="L32" s="88"/>
      <c r="M32" s="139"/>
      <c r="N32" s="139"/>
      <c r="O32" s="139"/>
      <c r="P32" s="139"/>
      <c r="Q32" s="139"/>
    </row>
    <row r="33" spans="2:17" ht="12.75" customHeight="1" x14ac:dyDescent="0.2">
      <c r="B33" s="957"/>
      <c r="C33" s="1029"/>
      <c r="D33" s="1029"/>
      <c r="E33" s="1029"/>
      <c r="F33" s="1029"/>
      <c r="G33" s="1029"/>
      <c r="H33" s="1029"/>
      <c r="I33" s="1029"/>
      <c r="J33" s="1030"/>
      <c r="K33" s="147"/>
      <c r="L33" s="88"/>
      <c r="M33" s="139"/>
      <c r="N33" s="139"/>
      <c r="O33" s="139"/>
      <c r="P33" s="139"/>
      <c r="Q33" s="139"/>
    </row>
    <row r="34" spans="2:17" ht="12.75" customHeight="1" x14ac:dyDescent="0.2">
      <c r="B34" s="957"/>
      <c r="C34" s="1029"/>
      <c r="D34" s="1029"/>
      <c r="E34" s="1029"/>
      <c r="F34" s="1029"/>
      <c r="G34" s="1029"/>
      <c r="H34" s="1029"/>
      <c r="I34" s="1029"/>
      <c r="J34" s="1030"/>
      <c r="K34" s="147"/>
      <c r="L34" s="88"/>
      <c r="M34" s="139"/>
      <c r="N34" s="139"/>
      <c r="O34" s="139"/>
      <c r="P34" s="139"/>
      <c r="Q34" s="139"/>
    </row>
    <row r="35" spans="2:17" ht="12.75" customHeight="1" x14ac:dyDescent="0.2">
      <c r="B35" s="957"/>
      <c r="C35" s="1029"/>
      <c r="D35" s="1029"/>
      <c r="E35" s="1029"/>
      <c r="F35" s="1029"/>
      <c r="G35" s="1029"/>
      <c r="H35" s="1029"/>
      <c r="I35" s="1029"/>
      <c r="J35" s="1030"/>
      <c r="K35" s="147"/>
      <c r="L35" s="88"/>
      <c r="M35" s="139"/>
      <c r="N35" s="139"/>
      <c r="O35" s="139"/>
      <c r="P35" s="139"/>
      <c r="Q35" s="139"/>
    </row>
    <row r="36" spans="2:17" ht="12.75" customHeight="1" x14ac:dyDescent="0.2">
      <c r="B36" s="957"/>
      <c r="C36" s="1029"/>
      <c r="D36" s="1029"/>
      <c r="E36" s="1029"/>
      <c r="F36" s="1029"/>
      <c r="G36" s="1029"/>
      <c r="H36" s="1029"/>
      <c r="I36" s="1029"/>
      <c r="J36" s="1030"/>
      <c r="K36" s="147"/>
      <c r="L36" s="88"/>
      <c r="M36" s="139"/>
      <c r="N36" s="139"/>
      <c r="O36" s="139"/>
      <c r="P36" s="139"/>
      <c r="Q36" s="139"/>
    </row>
    <row r="37" spans="2:17" ht="12.75" customHeight="1" x14ac:dyDescent="0.2">
      <c r="B37" s="957"/>
      <c r="C37" s="1029"/>
      <c r="D37" s="1029"/>
      <c r="E37" s="1029"/>
      <c r="F37" s="1029"/>
      <c r="G37" s="1029"/>
      <c r="H37" s="1029"/>
      <c r="I37" s="1029"/>
      <c r="J37" s="1030"/>
      <c r="K37" s="147"/>
      <c r="L37" s="88"/>
      <c r="M37" s="139"/>
      <c r="N37" s="139"/>
      <c r="O37" s="139"/>
      <c r="P37" s="139"/>
      <c r="Q37" s="139"/>
    </row>
    <row r="38" spans="2:17" ht="12.75" customHeight="1" x14ac:dyDescent="0.2">
      <c r="B38" s="957"/>
      <c r="C38" s="1029"/>
      <c r="D38" s="1029"/>
      <c r="E38" s="1029"/>
      <c r="F38" s="1029"/>
      <c r="G38" s="1029"/>
      <c r="H38" s="1029"/>
      <c r="I38" s="1029"/>
      <c r="J38" s="1030"/>
      <c r="K38" s="147"/>
      <c r="L38" s="88"/>
      <c r="M38" s="139"/>
      <c r="N38" s="139"/>
      <c r="O38" s="139"/>
      <c r="P38" s="139"/>
      <c r="Q38" s="139"/>
    </row>
    <row r="39" spans="2:17" ht="12.75" customHeight="1" x14ac:dyDescent="0.2">
      <c r="B39" s="957"/>
      <c r="C39" s="1029"/>
      <c r="D39" s="1029"/>
      <c r="E39" s="1029"/>
      <c r="F39" s="1029"/>
      <c r="G39" s="1029"/>
      <c r="H39" s="1029"/>
      <c r="I39" s="1029"/>
      <c r="J39" s="1030"/>
      <c r="K39" s="147"/>
      <c r="L39" s="88"/>
      <c r="M39" s="139"/>
      <c r="N39" s="139"/>
      <c r="O39" s="139"/>
      <c r="P39" s="139"/>
      <c r="Q39" s="139"/>
    </row>
    <row r="40" spans="2:17" ht="12.75" customHeight="1" x14ac:dyDescent="0.2">
      <c r="B40" s="957"/>
      <c r="C40" s="1029"/>
      <c r="D40" s="1029"/>
      <c r="E40" s="1029"/>
      <c r="F40" s="1029"/>
      <c r="G40" s="1029"/>
      <c r="H40" s="1029"/>
      <c r="I40" s="1029"/>
      <c r="J40" s="1030"/>
      <c r="K40" s="147"/>
      <c r="L40" s="88"/>
      <c r="M40" s="139"/>
      <c r="N40" s="139"/>
      <c r="O40" s="139"/>
      <c r="P40" s="139"/>
      <c r="Q40" s="139"/>
    </row>
    <row r="41" spans="2:17" ht="12.75" customHeight="1" x14ac:dyDescent="0.2">
      <c r="B41" s="957"/>
      <c r="C41" s="1029"/>
      <c r="D41" s="1029"/>
      <c r="E41" s="1029"/>
      <c r="F41" s="1029"/>
      <c r="G41" s="1029"/>
      <c r="H41" s="1029"/>
      <c r="I41" s="1029"/>
      <c r="J41" s="1030"/>
      <c r="K41" s="147"/>
      <c r="L41" s="88"/>
      <c r="M41" s="139"/>
      <c r="N41" s="139"/>
      <c r="O41" s="139"/>
      <c r="P41" s="139"/>
      <c r="Q41" s="139"/>
    </row>
    <row r="42" spans="2:17" s="23" customFormat="1" ht="17.25" customHeight="1" x14ac:dyDescent="0.25">
      <c r="B42" s="957"/>
      <c r="C42" s="1029"/>
      <c r="D42" s="1029"/>
      <c r="E42" s="1029"/>
      <c r="F42" s="1029"/>
      <c r="G42" s="1029"/>
      <c r="H42" s="1029"/>
      <c r="I42" s="1029"/>
      <c r="J42" s="1030"/>
      <c r="K42" s="147"/>
      <c r="L42" s="88"/>
      <c r="M42" s="139"/>
      <c r="N42" s="139"/>
      <c r="O42" s="139"/>
      <c r="P42" s="139"/>
      <c r="Q42" s="139"/>
    </row>
    <row r="43" spans="2:17" s="17" customFormat="1" ht="12.75" hidden="1" customHeight="1" x14ac:dyDescent="0.2">
      <c r="B43" s="957"/>
      <c r="C43" s="1029"/>
      <c r="D43" s="1029"/>
      <c r="E43" s="1029"/>
      <c r="F43" s="1029"/>
      <c r="G43" s="1029"/>
      <c r="H43" s="1029"/>
      <c r="I43" s="1029"/>
      <c r="J43" s="1030"/>
      <c r="K43" s="147"/>
      <c r="L43" s="88"/>
    </row>
    <row r="44" spans="2:17" s="17" customFormat="1" ht="13.5" hidden="1" customHeight="1" thickBot="1" x14ac:dyDescent="0.25">
      <c r="B44" s="957"/>
      <c r="C44" s="1029"/>
      <c r="D44" s="1029"/>
      <c r="E44" s="1029"/>
      <c r="F44" s="1029"/>
      <c r="G44" s="1029"/>
      <c r="H44" s="1029"/>
      <c r="I44" s="1029"/>
      <c r="J44" s="1030"/>
      <c r="K44" s="147"/>
      <c r="L44" s="88"/>
    </row>
    <row r="45" spans="2:17" s="24" customFormat="1" ht="39.75" hidden="1" customHeight="1" thickBot="1" x14ac:dyDescent="0.3">
      <c r="B45" s="957"/>
      <c r="C45" s="1029"/>
      <c r="D45" s="1029"/>
      <c r="E45" s="1029"/>
      <c r="F45" s="1029"/>
      <c r="G45" s="1029"/>
      <c r="H45" s="1029"/>
      <c r="I45" s="1029"/>
      <c r="J45" s="1030"/>
      <c r="K45" s="147"/>
      <c r="L45" s="88"/>
    </row>
    <row r="46" spans="2:17" s="24" customFormat="1" ht="36.75" hidden="1" customHeight="1" x14ac:dyDescent="0.25">
      <c r="B46" s="957"/>
      <c r="C46" s="1029"/>
      <c r="D46" s="1029"/>
      <c r="E46" s="1029"/>
      <c r="F46" s="1029"/>
      <c r="G46" s="1029"/>
      <c r="H46" s="1029"/>
      <c r="I46" s="1029"/>
      <c r="J46" s="1030"/>
      <c r="K46" s="147"/>
      <c r="L46" s="88"/>
    </row>
    <row r="47" spans="2:17" s="24" customFormat="1" ht="16.5" hidden="1" customHeight="1" thickBot="1" x14ac:dyDescent="0.3">
      <c r="B47" s="957"/>
      <c r="C47" s="1029"/>
      <c r="D47" s="1029"/>
      <c r="E47" s="1029"/>
      <c r="F47" s="1029"/>
      <c r="G47" s="1029"/>
      <c r="H47" s="1029"/>
      <c r="I47" s="1029"/>
      <c r="J47" s="1030"/>
      <c r="K47" s="147"/>
      <c r="L47" s="88"/>
    </row>
    <row r="48" spans="2:17" s="25" customFormat="1" ht="15" hidden="1" customHeight="1" x14ac:dyDescent="0.25">
      <c r="B48" s="957"/>
      <c r="C48" s="1029"/>
      <c r="D48" s="1029"/>
      <c r="E48" s="1029"/>
      <c r="F48" s="1029"/>
      <c r="G48" s="1029"/>
      <c r="H48" s="1029"/>
      <c r="I48" s="1029"/>
      <c r="J48" s="1030"/>
      <c r="K48" s="147"/>
      <c r="L48" s="88"/>
    </row>
    <row r="49" spans="2:12" s="25" customFormat="1" ht="23.25" hidden="1" customHeight="1" thickBot="1" x14ac:dyDescent="0.3">
      <c r="B49" s="957"/>
      <c r="C49" s="1029"/>
      <c r="D49" s="1029"/>
      <c r="E49" s="1029"/>
      <c r="F49" s="1029"/>
      <c r="G49" s="1029"/>
      <c r="H49" s="1029"/>
      <c r="I49" s="1029"/>
      <c r="J49" s="1030"/>
      <c r="K49" s="147"/>
      <c r="L49" s="88"/>
    </row>
    <row r="50" spans="2:12" s="17" customFormat="1" ht="13.5" hidden="1" customHeight="1" thickBot="1" x14ac:dyDescent="0.25">
      <c r="B50" s="957"/>
      <c r="C50" s="1029"/>
      <c r="D50" s="1029"/>
      <c r="E50" s="1029"/>
      <c r="F50" s="1029"/>
      <c r="G50" s="1029"/>
      <c r="H50" s="1029"/>
      <c r="I50" s="1029"/>
      <c r="J50" s="1030"/>
      <c r="K50" s="147"/>
      <c r="L50" s="88"/>
    </row>
    <row r="51" spans="2:12" ht="15.75" x14ac:dyDescent="0.2">
      <c r="B51" s="957"/>
      <c r="C51" s="1029"/>
      <c r="D51" s="1029"/>
      <c r="E51" s="1029"/>
      <c r="F51" s="1029"/>
      <c r="G51" s="1029"/>
      <c r="H51" s="1029"/>
      <c r="I51" s="1029"/>
      <c r="J51" s="1030"/>
      <c r="K51" s="147"/>
    </row>
    <row r="52" spans="2:12" ht="15.75" x14ac:dyDescent="0.2">
      <c r="B52" s="957"/>
      <c r="C52" s="1029"/>
      <c r="D52" s="1029"/>
      <c r="E52" s="1029"/>
      <c r="F52" s="1029"/>
      <c r="G52" s="1029"/>
      <c r="H52" s="1029"/>
      <c r="I52" s="1029"/>
      <c r="J52" s="1030"/>
      <c r="K52" s="147"/>
    </row>
    <row r="53" spans="2:12" ht="15.75" x14ac:dyDescent="0.2">
      <c r="B53" s="957"/>
      <c r="C53" s="1029"/>
      <c r="D53" s="1029"/>
      <c r="E53" s="1029"/>
      <c r="F53" s="1029"/>
      <c r="G53" s="1029"/>
      <c r="H53" s="1029"/>
      <c r="I53" s="1029"/>
      <c r="J53" s="1030"/>
      <c r="K53" s="147"/>
    </row>
    <row r="54" spans="2:12" ht="15.75" x14ac:dyDescent="0.2">
      <c r="B54" s="957"/>
      <c r="C54" s="1029"/>
      <c r="D54" s="1029"/>
      <c r="E54" s="1029"/>
      <c r="F54" s="1029"/>
      <c r="G54" s="1029"/>
      <c r="H54" s="1029"/>
      <c r="I54" s="1029"/>
      <c r="J54" s="1030"/>
      <c r="K54" s="147"/>
    </row>
    <row r="55" spans="2:12" ht="95.25" customHeight="1" x14ac:dyDescent="0.2">
      <c r="B55" s="1023" t="s">
        <v>337</v>
      </c>
      <c r="C55" s="1024"/>
      <c r="D55" s="1024"/>
      <c r="E55" s="1024"/>
      <c r="F55" s="1024"/>
      <c r="G55" s="1024"/>
      <c r="H55" s="1024"/>
      <c r="I55" s="1024"/>
      <c r="J55" s="1025"/>
      <c r="K55" s="160"/>
    </row>
    <row r="56" spans="2:12" ht="18" customHeight="1" x14ac:dyDescent="0.2">
      <c r="B56" s="1003" t="s">
        <v>238</v>
      </c>
      <c r="C56" s="1004"/>
      <c r="D56" s="1004"/>
      <c r="E56" s="1007" t="s">
        <v>236</v>
      </c>
      <c r="F56" s="1009"/>
      <c r="G56" s="994" t="s">
        <v>234</v>
      </c>
      <c r="H56" s="995"/>
      <c r="I56" s="998">
        <v>0</v>
      </c>
      <c r="J56" s="999"/>
      <c r="K56" s="158"/>
    </row>
    <row r="57" spans="2:12" ht="14.25" customHeight="1" x14ac:dyDescent="0.2">
      <c r="B57" s="1005"/>
      <c r="C57" s="1006"/>
      <c r="D57" s="1006"/>
      <c r="E57" s="1008"/>
      <c r="F57" s="1010"/>
      <c r="G57" s="996"/>
      <c r="H57" s="997"/>
      <c r="I57" s="1000"/>
      <c r="J57" s="1001"/>
      <c r="K57" s="158"/>
    </row>
    <row r="58" spans="2:12" x14ac:dyDescent="0.2">
      <c r="B58" s="1002"/>
      <c r="C58" s="1002"/>
      <c r="D58" s="1002"/>
      <c r="E58" s="1002"/>
      <c r="F58" s="1002"/>
      <c r="G58" s="1002"/>
      <c r="H58" s="1002"/>
      <c r="I58" s="1002"/>
      <c r="J58" s="1002"/>
      <c r="K58" s="141"/>
    </row>
    <row r="59" spans="2:12" s="140" customFormat="1" x14ac:dyDescent="0.2">
      <c r="B59" s="141"/>
      <c r="C59" s="141"/>
      <c r="D59" s="141"/>
      <c r="E59" s="141"/>
      <c r="F59" s="141"/>
      <c r="G59" s="141"/>
      <c r="H59" s="141"/>
      <c r="I59" s="141"/>
      <c r="J59" s="141"/>
      <c r="K59" s="141"/>
      <c r="L59" s="142"/>
    </row>
    <row r="60" spans="2:12" ht="18.75" x14ac:dyDescent="0.2">
      <c r="B60" s="988" t="s">
        <v>179</v>
      </c>
      <c r="C60" s="989"/>
      <c r="D60" s="989"/>
      <c r="E60" s="989"/>
      <c r="F60" s="989"/>
      <c r="G60" s="989"/>
      <c r="H60" s="989"/>
      <c r="I60" s="989"/>
      <c r="J60" s="990"/>
      <c r="K60" s="146"/>
    </row>
    <row r="61" spans="2:12" ht="21" customHeight="1" x14ac:dyDescent="0.2">
      <c r="B61" s="991"/>
      <c r="C61" s="992"/>
      <c r="D61" s="992"/>
      <c r="E61" s="992"/>
      <c r="F61" s="992"/>
      <c r="G61" s="992"/>
      <c r="H61" s="992"/>
      <c r="I61" s="992"/>
      <c r="J61" s="993"/>
      <c r="K61" s="146"/>
    </row>
  </sheetData>
  <sheetProtection algorithmName="SHA-512" hashValue="6XDKCZlHg3yuaxgxlw7mMgs+eBwdM4Y+A7cs4clAeAkSsrwvEqbJClDpRfPjJWZ8RdO7koZxnr1GvTqY2XzhFQ==" saltValue="wI/Od1VyQUXQ0GxPKPXzCQ==" spinCount="100000" sheet="1" objects="1" scenarios="1"/>
  <mergeCells count="28">
    <mergeCell ref="B16:J16"/>
    <mergeCell ref="L18:L26"/>
    <mergeCell ref="L29:M31"/>
    <mergeCell ref="B55:J55"/>
    <mergeCell ref="B29:J54"/>
    <mergeCell ref="B28:J28"/>
    <mergeCell ref="B17:J27"/>
    <mergeCell ref="B60:J61"/>
    <mergeCell ref="G56:H57"/>
    <mergeCell ref="I56:J57"/>
    <mergeCell ref="B58:J58"/>
    <mergeCell ref="B56:D57"/>
    <mergeCell ref="E56:E57"/>
    <mergeCell ref="F56:F57"/>
    <mergeCell ref="F3:J3"/>
    <mergeCell ref="B12:J15"/>
    <mergeCell ref="B11:J11"/>
    <mergeCell ref="B2:D6"/>
    <mergeCell ref="F2:G2"/>
    <mergeCell ref="I2:J2"/>
    <mergeCell ref="F4:G4"/>
    <mergeCell ref="I4:J4"/>
    <mergeCell ref="F6:J6"/>
    <mergeCell ref="F5:J5"/>
    <mergeCell ref="B7:J7"/>
    <mergeCell ref="B8:J8"/>
    <mergeCell ref="B9:J9"/>
    <mergeCell ref="B10:J10"/>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5" header="0.2" footer="0.2"/>
  <pageSetup scale="72" orientation="portrait" r:id="rId1"/>
  <headerFooter>
    <oddFooter xml:space="preserve">&amp;L&amp;8File: &amp;F
Tab: &amp;A&amp;C&amp;8&amp;D
&amp;T&amp;R&amp;8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FAQ</vt:lpstr>
      <vt:lpstr>START HERE</vt:lpstr>
      <vt:lpstr>PTT</vt:lpstr>
      <vt:lpstr>TR ADV AGMT</vt:lpstr>
      <vt:lpstr>TV pg1</vt:lpstr>
      <vt:lpstr>TV pg2</vt:lpstr>
      <vt:lpstr>Multi Trip Mileage</vt:lpstr>
      <vt:lpstr>BREF</vt:lpstr>
      <vt:lpstr>Reg Ck Form</vt:lpstr>
      <vt:lpstr>PCard Instructions</vt:lpstr>
      <vt:lpstr>BREF!Print_Area</vt:lpstr>
      <vt:lpstr>INSTRUCTIONS!Print_Area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Bonnie Housley</cp:lastModifiedBy>
  <cp:lastPrinted>2021-05-24T19:09:54Z</cp:lastPrinted>
  <dcterms:created xsi:type="dcterms:W3CDTF">2005-02-21T22:27:16Z</dcterms:created>
  <dcterms:modified xsi:type="dcterms:W3CDTF">2022-07-01T16:25:07Z</dcterms:modified>
</cp:coreProperties>
</file>