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defaultThemeVersion="124226"/>
  <mc:AlternateContent xmlns:mc="http://schemas.openxmlformats.org/markup-compatibility/2006">
    <mc:Choice Requires="x15">
      <x15ac:absPath xmlns:x15ac="http://schemas.microsoft.com/office/spreadsheetml/2010/11/ac" url="C:\Users\jake_\Downloads\"/>
    </mc:Choice>
  </mc:AlternateContent>
  <xr:revisionPtr revIDLastSave="0" documentId="13_ncr:1_{A4096051-28DA-49EF-A705-DEC941F610FE}" xr6:coauthVersionLast="47" xr6:coauthVersionMax="47" xr10:uidLastSave="{00000000-0000-0000-0000-000000000000}"/>
  <workbookProtection workbookAlgorithmName="SHA-512" workbookHashValue="QLqM7WNACuqi9TCsXnRIl/Ike7PTja6ZDpRpV60iOGSifDYbuej6x7FXgQsjSKlYf5YwPLGgWHdby3tBd2/L9A==" workbookSaltValue="HOIF90GBo0kxF/hl/LzdUQ==" workbookSpinCount="100000" lockStructure="1"/>
  <bookViews>
    <workbookView xWindow="32550" yWindow="1335" windowWidth="19620" windowHeight="14820" tabRatio="689" firstSheet="1" activeTab="4" xr2:uid="{00000000-000D-0000-FFFF-FFFF00000000}"/>
  </bookViews>
  <sheets>
    <sheet name="INSTRUCTIONS" sheetId="14" r:id="rId1"/>
    <sheet name="START HERE" sheetId="5" r:id="rId2"/>
    <sheet name="PTT" sheetId="9" r:id="rId3"/>
    <sheet name="TR ADV AGMT" sheetId="17" r:id="rId4"/>
    <sheet name="TV pg1" sheetId="1" r:id="rId5"/>
    <sheet name="TV pg2" sheetId="6" r:id="rId6"/>
    <sheet name="Multi Trip Mileage" sheetId="7" r:id="rId7"/>
    <sheet name="BREF Instr" sheetId="13" r:id="rId8"/>
    <sheet name="BREF" sheetId="11" r:id="rId9"/>
    <sheet name="Reg-Ck Inst" sheetId="16" r:id="rId10"/>
    <sheet name="Reg Ck Form" sheetId="15" r:id="rId11"/>
  </sheets>
  <definedNames>
    <definedName name="_xlnm.Print_Area" localSheetId="8">BREF!$B:$J</definedName>
    <definedName name="_xlnm.Print_Area" localSheetId="0">INSTRUCTIONS!$B$3:$E$30</definedName>
    <definedName name="_xlnm.Print_Area" localSheetId="6">'Multi Trip Mileage'!$B$2:$K$47</definedName>
    <definedName name="_xlnm.Print_Area" localSheetId="2">PTT!$B$2:$F$47</definedName>
    <definedName name="_xlnm.Print_Area" localSheetId="10">'Reg Ck Form'!$B$3:$M$62</definedName>
    <definedName name="_xlnm.Print_Area" localSheetId="9">'Reg-Ck Inst'!$B$1:$D$21</definedName>
    <definedName name="_xlnm.Print_Area" localSheetId="1">'START HERE'!$B:$E</definedName>
    <definedName name="_xlnm.Print_Area" localSheetId="3">'TR ADV AGMT'!$B$3:$J$23</definedName>
    <definedName name="_xlnm.Print_Area" localSheetId="4">'TV pg1'!$B$2:$K$60</definedName>
    <definedName name="_xlnm.Print_Area" localSheetId="5">'TV pg2'!$B$2:$K$53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1" l="1"/>
  <c r="K26" i="1"/>
  <c r="K27" i="1"/>
  <c r="C15" i="9" l="1"/>
  <c r="E30" i="9" l="1"/>
  <c r="C31" i="9" l="1"/>
  <c r="K42" i="1" l="1"/>
  <c r="D17" i="9"/>
  <c r="F15" i="9" s="1"/>
  <c r="D17" i="17" s="1"/>
  <c r="C11" i="1"/>
  <c r="C9" i="1"/>
  <c r="K46" i="1"/>
  <c r="D15" i="17"/>
  <c r="F6" i="17"/>
  <c r="I3" i="17"/>
  <c r="I5" i="17"/>
  <c r="F5" i="17"/>
  <c r="F7" i="17"/>
  <c r="F4" i="17"/>
  <c r="F3" i="17"/>
  <c r="C13" i="9"/>
  <c r="C53" i="1"/>
  <c r="C51" i="1"/>
  <c r="K48" i="1"/>
  <c r="K46" i="7"/>
  <c r="K45" i="7"/>
  <c r="K44" i="7"/>
  <c r="K43" i="7"/>
  <c r="K42" i="7"/>
  <c r="K41" i="7"/>
  <c r="K40" i="7"/>
  <c r="K39" i="7"/>
  <c r="K38" i="7"/>
  <c r="K37" i="7"/>
  <c r="K36" i="7"/>
  <c r="K35" i="7"/>
  <c r="K34" i="7"/>
  <c r="K33" i="7"/>
  <c r="K32" i="7"/>
  <c r="K31" i="7"/>
  <c r="K30" i="7"/>
  <c r="K29" i="7"/>
  <c r="K28" i="7"/>
  <c r="K27" i="7"/>
  <c r="K26" i="7"/>
  <c r="K25" i="7"/>
  <c r="K24" i="7"/>
  <c r="K23" i="7"/>
  <c r="K22" i="7"/>
  <c r="K21" i="7"/>
  <c r="K20" i="7"/>
  <c r="K19" i="7"/>
  <c r="K18" i="7"/>
  <c r="K17" i="7"/>
  <c r="K16" i="7"/>
  <c r="K15" i="7"/>
  <c r="K14" i="7"/>
  <c r="K19" i="6"/>
  <c r="K20" i="6"/>
  <c r="K21" i="6"/>
  <c r="K22" i="6"/>
  <c r="K23" i="6"/>
  <c r="K24" i="6"/>
  <c r="K25" i="6"/>
  <c r="K26" i="6"/>
  <c r="K23" i="1"/>
  <c r="K24" i="1"/>
  <c r="K28" i="1"/>
  <c r="C17" i="9"/>
  <c r="C17" i="1"/>
  <c r="D17" i="1"/>
  <c r="E17" i="1"/>
  <c r="F17" i="1"/>
  <c r="G17" i="1"/>
  <c r="H17" i="1"/>
  <c r="I17" i="1"/>
  <c r="K18" i="1"/>
  <c r="K34" i="1"/>
  <c r="C13" i="6"/>
  <c r="D13" i="6"/>
  <c r="E13" i="6"/>
  <c r="F13" i="6"/>
  <c r="G13" i="6"/>
  <c r="H13" i="6"/>
  <c r="I13" i="6"/>
  <c r="J13" i="6"/>
  <c r="K14" i="6"/>
  <c r="K34" i="6"/>
  <c r="K51" i="6"/>
  <c r="C8" i="9"/>
  <c r="C5" i="1"/>
  <c r="G53" i="1"/>
  <c r="G51" i="1"/>
  <c r="F4" i="1"/>
  <c r="M33" i="15"/>
  <c r="B59" i="15" s="1"/>
  <c r="C14" i="9"/>
  <c r="F7" i="6"/>
  <c r="C7" i="6"/>
  <c r="F5" i="6"/>
  <c r="C5" i="6"/>
  <c r="F4" i="6"/>
  <c r="C4" i="6"/>
  <c r="K3" i="6"/>
  <c r="F3" i="6"/>
  <c r="C3" i="6"/>
  <c r="C8" i="1"/>
  <c r="F7" i="1"/>
  <c r="K3" i="1"/>
  <c r="C4" i="1"/>
  <c r="C7" i="1"/>
  <c r="C6" i="1"/>
  <c r="C3" i="1"/>
  <c r="X19" i="6"/>
  <c r="X20" i="6"/>
  <c r="F4" i="11"/>
  <c r="F3" i="11"/>
  <c r="F7" i="11"/>
  <c r="I3" i="11"/>
  <c r="I4" i="11"/>
  <c r="I5" i="11"/>
  <c r="F5" i="11"/>
  <c r="F6" i="11"/>
  <c r="B39" i="9"/>
  <c r="G2" i="7"/>
  <c r="G3" i="7"/>
  <c r="G7" i="7"/>
  <c r="I8" i="7"/>
  <c r="G6" i="7"/>
  <c r="G5" i="7"/>
  <c r="J4" i="7"/>
  <c r="G4" i="7"/>
  <c r="J3" i="7"/>
  <c r="J2" i="7"/>
  <c r="E2" i="9"/>
  <c r="E14" i="9" s="1"/>
  <c r="E38" i="9"/>
  <c r="C38" i="9"/>
  <c r="D39" i="9"/>
  <c r="E6" i="9"/>
  <c r="E5" i="9"/>
  <c r="E3" i="9"/>
  <c r="E20" i="9"/>
  <c r="E11" i="9"/>
  <c r="E10" i="9"/>
  <c r="E9" i="9"/>
  <c r="E8" i="9"/>
  <c r="C12" i="9"/>
  <c r="C11" i="9"/>
  <c r="C10" i="9"/>
  <c r="C9" i="9"/>
  <c r="L15" i="15"/>
  <c r="L14" i="15"/>
  <c r="L13" i="15"/>
  <c r="L8" i="15"/>
  <c r="L6" i="15"/>
  <c r="E18" i="15" s="1"/>
  <c r="L11" i="15"/>
  <c r="F3" i="1"/>
  <c r="C10" i="1"/>
  <c r="F5" i="1"/>
  <c r="E17" i="6"/>
  <c r="K13" i="6" l="1"/>
  <c r="K15" i="6" s="1"/>
  <c r="K47" i="7"/>
  <c r="K45" i="1" s="1"/>
  <c r="K29" i="1"/>
  <c r="K17" i="1"/>
  <c r="K19" i="1" s="1"/>
  <c r="K27" i="6"/>
  <c r="D16" i="17"/>
  <c r="K53" i="6" l="1"/>
  <c r="K44" i="1" s="1"/>
  <c r="K43" i="1"/>
  <c r="K47" i="1" s="1"/>
  <c r="K53" i="1" s="1"/>
  <c r="K49"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Valued Sony Customer</author>
    <author>Rayonne J Grant</author>
  </authors>
  <commentList>
    <comment ref="C23" authorId="0" shapeId="0" xr:uid="{00000000-0006-0000-0200-000001000000}">
      <text>
        <r>
          <rPr>
            <b/>
            <sz val="8"/>
            <color indexed="81"/>
            <rFont val="Tahoma"/>
            <family val="2"/>
          </rPr>
          <t xml:space="preserve"> CURRENT STATE CONTRACT FOR RENTAL CARS LOCATED ON THE USM WEBSITE.</t>
        </r>
        <r>
          <rPr>
            <sz val="8"/>
            <color indexed="81"/>
            <rFont val="Tahoma"/>
            <family val="2"/>
          </rPr>
          <t xml:space="preserve">
 </t>
        </r>
      </text>
    </comment>
    <comment ref="C24" authorId="1" shapeId="0" xr:uid="{00000000-0006-0000-0200-000002000000}">
      <text>
        <r>
          <rPr>
            <b/>
            <sz val="9"/>
            <color indexed="81"/>
            <rFont val="Tahoma"/>
            <family val="2"/>
          </rPr>
          <t>DO NOT</t>
        </r>
        <r>
          <rPr>
            <sz val="9"/>
            <color indexed="81"/>
            <rFont val="Tahoma"/>
            <family val="2"/>
          </rPr>
          <t xml:space="preserve"> list reg fee in this column if you are using the Pcard.
</t>
        </r>
      </text>
    </comment>
    <comment ref="D29" authorId="1" shapeId="0" xr:uid="{00000000-0006-0000-0200-000003000000}">
      <text>
        <r>
          <rPr>
            <b/>
            <sz val="9"/>
            <color indexed="81"/>
            <rFont val="Tahoma"/>
            <family val="2"/>
          </rPr>
          <t>Type in either:
Membership Fee, Packet Fee or Entry Fee</t>
        </r>
        <r>
          <rPr>
            <sz val="9"/>
            <color indexed="81"/>
            <rFont val="Tahoma"/>
            <family val="2"/>
          </rPr>
          <t xml:space="preserve">
</t>
        </r>
      </text>
    </comment>
    <comment ref="D31" authorId="1" shapeId="0" xr:uid="{00000000-0006-0000-0200-000004000000}">
      <text>
        <r>
          <rPr>
            <b/>
            <sz val="9"/>
            <color indexed="81"/>
            <rFont val="Tahoma"/>
            <family val="2"/>
          </rPr>
          <t>Whose Pcard will you be using to charge this expense?</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diana</author>
  </authors>
  <commentList>
    <comment ref="C18" authorId="0" shapeId="0" xr:uid="{00000000-0006-0000-0400-000001000000}">
      <text>
        <r>
          <rPr>
            <b/>
            <sz val="8"/>
            <color indexed="10"/>
            <rFont val="Tahoma"/>
            <family val="2"/>
          </rPr>
          <t xml:space="preserve">IF ATTENDING A CONFERENCE a copy of the conference literature showing the conference hotel and rate or a copy of the registration form which includes the housing reservation MUST BE ATTACHED to the Travel Voucher in order to be reimbursed.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Valued Sony Customer</author>
  </authors>
  <commentList>
    <comment ref="D6" authorId="0" shapeId="0" xr:uid="{00000000-0006-0000-0A00-000001000000}">
      <text>
        <r>
          <rPr>
            <b/>
            <sz val="8"/>
            <color indexed="81"/>
            <rFont val="Tahoma"/>
            <family val="2"/>
          </rPr>
          <t>If payment is being made to an individual, a signed W-9 must be on file in Financial Affairs before payment is processed.
If no W-9 is on file, payment will be delayed.</t>
        </r>
        <r>
          <rPr>
            <sz val="8"/>
            <color indexed="81"/>
            <rFont val="Tahoma"/>
            <family val="2"/>
          </rPr>
          <t xml:space="preserve">
</t>
        </r>
      </text>
    </comment>
    <comment ref="D14" authorId="0" shapeId="0" xr:uid="{00000000-0006-0000-0A00-000002000000}">
      <text>
        <r>
          <rPr>
            <b/>
            <sz val="8"/>
            <color indexed="10"/>
            <rFont val="Tahoma"/>
            <family val="2"/>
          </rPr>
          <t xml:space="preserve">Will expedite the process of getting a W9 - and getting a check processed.
</t>
        </r>
        <r>
          <rPr>
            <sz val="8"/>
            <color indexed="81"/>
            <rFont val="Tahoma"/>
            <family val="2"/>
          </rPr>
          <t xml:space="preserve">
</t>
        </r>
      </text>
    </comment>
    <comment ref="D15" authorId="0" shapeId="0" xr:uid="{00000000-0006-0000-0A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<sst xmlns="http://schemas.openxmlformats.org/spreadsheetml/2006/main" count="636" uniqueCount="420">
  <si>
    <r>
      <t xml:space="preserve">A COPY OF THE PERMISSION TO TRAVEL MUST BE ATTACHED </t>
    </r>
    <r>
      <rPr>
        <b/>
        <u/>
        <sz val="16"/>
        <color indexed="10"/>
        <rFont val="Arial"/>
        <family val="2"/>
      </rPr>
      <t xml:space="preserve">FOR ALL INDIVIDUALS </t>
    </r>
    <r>
      <rPr>
        <b/>
        <sz val="16"/>
        <color indexed="10"/>
        <rFont val="Arial"/>
        <family val="2"/>
      </rPr>
      <t xml:space="preserve">
REQUESTING REGISTRATION PAYMENTS</t>
    </r>
  </si>
  <si>
    <r>
      <t xml:space="preserve">2.  Statement of </t>
    </r>
    <r>
      <rPr>
        <b/>
        <u/>
        <sz val="11"/>
        <color indexed="8"/>
        <rFont val="Times New Roman"/>
        <family val="1"/>
      </rPr>
      <t>purpose for the expense</t>
    </r>
    <r>
      <rPr>
        <b/>
        <sz val="11"/>
        <color indexed="8"/>
        <rFont val="Times New Roman"/>
        <family val="1"/>
      </rPr>
      <t xml:space="preserve"> as well as the</t>
    </r>
    <r>
      <rPr>
        <b/>
        <u/>
        <sz val="11"/>
        <color indexed="8"/>
        <rFont val="Times New Roman"/>
        <family val="1"/>
      </rPr>
      <t xml:space="preserve"> benefit to the University</t>
    </r>
    <r>
      <rPr>
        <b/>
        <sz val="11"/>
        <color indexed="8"/>
        <rFont val="Times New Roman"/>
        <family val="1"/>
      </rPr>
      <t xml:space="preserve"> </t>
    </r>
    <r>
      <rPr>
        <b/>
        <i/>
        <sz val="11"/>
        <color indexed="10"/>
        <rFont val="Times New Roman"/>
        <family val="1"/>
      </rPr>
      <t>(General phrases such as Entertainment Expenses" and  "Business Lunch" are not adequate explanations and will be returned, thereby delaying reimbursement)</t>
    </r>
  </si>
  <si>
    <r>
      <t xml:space="preserve">3.  A list of all persons in attendance, </t>
    </r>
    <r>
      <rPr>
        <b/>
        <i/>
        <u/>
        <sz val="11"/>
        <color indexed="10"/>
        <rFont val="Times New Roman"/>
        <family val="1"/>
      </rPr>
      <t xml:space="preserve">including their relationship to the program to be benefited </t>
    </r>
    <r>
      <rPr>
        <b/>
        <i/>
        <sz val="11"/>
        <color indexed="10"/>
        <rFont val="Times New Roman"/>
        <family val="1"/>
      </rPr>
      <t>as well as any other relevant details.</t>
    </r>
  </si>
  <si>
    <t>Asst Coach</t>
  </si>
  <si>
    <t>Director</t>
  </si>
  <si>
    <t>Pick One of the following</t>
  </si>
  <si>
    <t>MUST INITIAL OR THE FORM
WILL BE SENT BACK</t>
  </si>
  <si>
    <t>Address all areas of the form.  If adequate explanations are not given,
 the form will be returned delaying reimbursement.</t>
  </si>
  <si>
    <t>*SEE INSTRUCTIONS ON HOW TO COMPLETE</t>
  </si>
  <si>
    <t>MUST BE ATTACHED TO  A EMPLOYEE REIMBURSEMENT VOUCHER OR
 IF THERE IS TRAVEL INVOLVED ATTACH TO A TRAVEL VOUCHER</t>
  </si>
  <si>
    <t>1.  Date, Time and Place of Entertainment</t>
  </si>
  <si>
    <t>SS# IS REQUIRED TO SET YOU UP IN SYSTEM FOR PAYMENT</t>
  </si>
  <si>
    <t>Please do not enter the HR DeptID Number here - for Grants and Projects only</t>
  </si>
  <si>
    <r>
      <t>Returned Check Policy</t>
    </r>
    <r>
      <rPr>
        <b/>
        <sz val="12"/>
        <color indexed="8"/>
        <rFont val="Times New Roman"/>
        <family val="1"/>
      </rPr>
      <t xml:space="preserve">
When an employee submits a check to cover an amount due from an advance and the check is returned to USM by the bank because of insufficient funds, the employee will not qualify for future travel advances.
</t>
    </r>
  </si>
  <si>
    <t xml:space="preserve"> I have read the above policy regarding Travel Advances and by signing below I understand any part of the advance  that I receive today  that is still outstanding 30 days from the end date of this trip will be payroll deducted, not to exceed one-half of my net pay, at the next available pay period.  If payroll deducted, I undertand that I will be ineligible for future advances. 
Signature:______________________________________________________________________Date:_________________ </t>
  </si>
  <si>
    <r>
      <t xml:space="preserve">The maximum amount that can be advanced is 80 percent of the estimated cost of the trip less any expenses prepaid or charged to the university (registration fees, airline tickets, hotel deposit).
</t>
    </r>
    <r>
      <rPr>
        <b/>
        <sz val="16"/>
        <color indexed="10"/>
        <rFont val="Times New Roman"/>
        <family val="1"/>
      </rPr>
      <t>The Advances are to be repaid by the employee with the submission of a Travel Voucher.</t>
    </r>
  </si>
  <si>
    <t>DO NOT SEND THIS PAGE TO TRAVEL - KEEP FOR YOUR RECORDS</t>
  </si>
  <si>
    <t>CITY AND STATE 
REQUIRED FOR REPORTING TO IHL</t>
  </si>
  <si>
    <t>Workshop</t>
  </si>
  <si>
    <t>Observation</t>
  </si>
  <si>
    <t>Performance</t>
  </si>
  <si>
    <t>Business Meeting</t>
  </si>
  <si>
    <t>Presentation</t>
  </si>
  <si>
    <t>Recruitment</t>
  </si>
  <si>
    <t>Training</t>
  </si>
  <si>
    <t>Other (Attach a memo to explain)</t>
  </si>
  <si>
    <t>CHECK WITH DEPARTMENT HEAD TO SEE IF A MEMO IS REQUIRED FOR MORE INFORMATION ON PURPOSE OF TRIP.</t>
  </si>
  <si>
    <t>Select a purpose from drop down box</t>
  </si>
  <si>
    <t>Research and Teaching</t>
  </si>
  <si>
    <t>Seminar</t>
  </si>
  <si>
    <t>Conference - Attach hotel and rate info to Travel Voucher</t>
  </si>
  <si>
    <r>
      <t>`</t>
    </r>
    <r>
      <rPr>
        <b/>
        <sz val="26"/>
        <color indexed="10"/>
        <rFont val="Arial"/>
        <family val="2"/>
      </rPr>
      <t>PLEASE NOTE</t>
    </r>
  </si>
  <si>
    <t>1</t>
  </si>
  <si>
    <t>MUST HAVE SIGNATURE AUTHORITY FOR ALL BUDGET STRINGS USED!
IT IS THE EMPLOYEES RESPONSIBILITY TO OBTAIN THE SIGNATURES</t>
  </si>
  <si>
    <t>Date</t>
  </si>
  <si>
    <t>Breakfast</t>
  </si>
  <si>
    <t>Lunch</t>
  </si>
  <si>
    <t>Dinner</t>
  </si>
  <si>
    <t>Lodging</t>
  </si>
  <si>
    <t>TOTAL</t>
  </si>
  <si>
    <t>MEALS AND LODGING</t>
  </si>
  <si>
    <t>Yes</t>
  </si>
  <si>
    <t>No</t>
  </si>
  <si>
    <t>From</t>
  </si>
  <si>
    <t>To</t>
  </si>
  <si>
    <t>Miles</t>
  </si>
  <si>
    <t xml:space="preserve"> </t>
  </si>
  <si>
    <t>Mode</t>
  </si>
  <si>
    <t>Ticket Amt</t>
  </si>
  <si>
    <t>OTHER EXPENSES</t>
  </si>
  <si>
    <t>Item</t>
  </si>
  <si>
    <t>Amount</t>
  </si>
  <si>
    <t>Place Where Expenses Were Incurred</t>
  </si>
  <si>
    <t>Dept Name</t>
  </si>
  <si>
    <t>Phone #</t>
  </si>
  <si>
    <t>Accompanied By:</t>
  </si>
  <si>
    <t>Employee Signature</t>
  </si>
  <si>
    <t>Fund</t>
  </si>
  <si>
    <t>Program</t>
  </si>
  <si>
    <t>Dept ID</t>
  </si>
  <si>
    <t>Expense</t>
  </si>
  <si>
    <t>Account</t>
  </si>
  <si>
    <t>Proj/Grant</t>
  </si>
  <si>
    <t>Dept Box #</t>
  </si>
  <si>
    <t>E-Mail</t>
  </si>
  <si>
    <t>Meals</t>
  </si>
  <si>
    <t>Personal Vehicle</t>
  </si>
  <si>
    <t>Name</t>
  </si>
  <si>
    <t xml:space="preserve">TRAVEL BY PERSONAL VEHICLE </t>
  </si>
  <si>
    <t>Staff</t>
  </si>
  <si>
    <t>Airfare</t>
  </si>
  <si>
    <t>Rental Car</t>
  </si>
  <si>
    <t>Bus</t>
  </si>
  <si>
    <t>Train</t>
  </si>
  <si>
    <t>Taxi</t>
  </si>
  <si>
    <t>Other</t>
  </si>
  <si>
    <t>Yes  (or)  No</t>
  </si>
  <si>
    <t>ADVANCE RECEIVED?</t>
  </si>
  <si>
    <t>Rate</t>
  </si>
  <si>
    <t>Department Name</t>
  </si>
  <si>
    <t>This workbook will contain all of the forms necessary to get approval and file for reimbursements on a trip.  By combining all forms in one book, it should be easier to keep corresponding records together.  Start a new workbook for each trip.</t>
  </si>
  <si>
    <t>University of Southern Mississippi
Official Permission to Travel and Reimbursement Forms</t>
  </si>
  <si>
    <r>
      <t xml:space="preserve">Permission to Travel  Filed  </t>
    </r>
    <r>
      <rPr>
        <b/>
        <sz val="8"/>
        <color indexed="8"/>
        <rFont val="Times New Roman"/>
        <family val="1"/>
      </rPr>
      <t>(if yes, attach copy)</t>
    </r>
  </si>
  <si>
    <r>
      <t xml:space="preserve">Note: for additional days, use tab </t>
    </r>
    <r>
      <rPr>
        <b/>
        <sz val="9"/>
        <color indexed="8"/>
        <rFont val="Times New Roman"/>
        <family val="1"/>
      </rPr>
      <t>TV pg2</t>
    </r>
  </si>
  <si>
    <t>Mileage</t>
  </si>
  <si>
    <t>Description / Instruction</t>
  </si>
  <si>
    <r>
      <t xml:space="preserve">Note: for additional Public Carriers, use tab </t>
    </r>
    <r>
      <rPr>
        <b/>
        <sz val="9"/>
        <color indexed="8"/>
        <rFont val="Times New Roman"/>
        <family val="1"/>
      </rPr>
      <t>TV pg2</t>
    </r>
  </si>
  <si>
    <t>THE UNIVERSITY OF SOUTHERN MISSISSIPPI</t>
  </si>
  <si>
    <t xml:space="preserve">Submit at least two weeks prior to travel dates </t>
  </si>
  <si>
    <t>Traveler's E-Mail Address</t>
  </si>
  <si>
    <t>Department Box #</t>
  </si>
  <si>
    <t>Title of Meeting (Do not Abbreviate)</t>
  </si>
  <si>
    <t>Purpose of Travel</t>
  </si>
  <si>
    <t>Hotel Lodging</t>
  </si>
  <si>
    <t>Fund/Dept-ID/Program/Proj-Grant</t>
  </si>
  <si>
    <t>For University Travel Coordinator Use only</t>
  </si>
  <si>
    <t>Office of Contracts and Grants Accounting</t>
  </si>
  <si>
    <t>Ending Date</t>
  </si>
  <si>
    <t>Beginning Date</t>
  </si>
  <si>
    <t>Employee Name</t>
  </si>
  <si>
    <t>Dates of Travel
(include traveling dates)</t>
  </si>
  <si>
    <t>UNIVERSITY CLASSIFICATION</t>
  </si>
  <si>
    <t>Title of Meeting:</t>
  </si>
  <si>
    <t>Purpose of trip:</t>
  </si>
  <si>
    <t>e-mail</t>
  </si>
  <si>
    <t>Phone Number</t>
  </si>
  <si>
    <t>Total for this page</t>
  </si>
  <si>
    <t>TOTAL ALL EXPENSES</t>
  </si>
  <si>
    <t>TOTAL EXPENSES FOR THIS PAGE</t>
  </si>
  <si>
    <t>Date of Activity</t>
  </si>
  <si>
    <t>Location of Activity</t>
  </si>
  <si>
    <t xml:space="preserve">Department </t>
  </si>
  <si>
    <t>Instructions for completion of the Business Related Expense Form</t>
  </si>
  <si>
    <t>Date the expense was incurred.</t>
  </si>
  <si>
    <t>City and State where meal took place</t>
  </si>
  <si>
    <t>Business purpose of activity</t>
  </si>
  <si>
    <t>Names of Individuals involved</t>
  </si>
  <si>
    <t>Name of all individuals that expense was for</t>
  </si>
  <si>
    <t>Amount of expense</t>
  </si>
  <si>
    <t>Required</t>
  </si>
  <si>
    <t>Chair or next higher expenditure authority</t>
  </si>
  <si>
    <t>Required if restricted funds are expended</t>
  </si>
  <si>
    <t>Employee phone number</t>
  </si>
  <si>
    <t>Employee campus phone number</t>
  </si>
  <si>
    <t>Name of Department</t>
  </si>
  <si>
    <t>Box</t>
  </si>
  <si>
    <t>Box number for the department mail</t>
  </si>
  <si>
    <t>Chartfield</t>
  </si>
  <si>
    <t>How you want the reimbursement paid</t>
  </si>
  <si>
    <t>PTT</t>
  </si>
  <si>
    <t>TV</t>
  </si>
  <si>
    <t>Travel Voucher</t>
  </si>
  <si>
    <t>MTM</t>
  </si>
  <si>
    <t>Multi Trip Mileage</t>
  </si>
  <si>
    <t>BREF</t>
  </si>
  <si>
    <t>Total Meals &amp; Lodging</t>
  </si>
  <si>
    <t>Total Travel By Personal Vehicle</t>
  </si>
  <si>
    <t>Total Travel By Public Carrier</t>
  </si>
  <si>
    <t>Total Other Expenses</t>
  </si>
  <si>
    <t>ENTERTAINMENT IN HATTIESBURG, MS</t>
  </si>
  <si>
    <t>Use a Remittance Voucher and turn into Accounts Payable</t>
  </si>
  <si>
    <t>Use this form and attach to a Travel Voucher</t>
  </si>
  <si>
    <t>Voucher No.</t>
  </si>
  <si>
    <t>CHARTFIELD</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</si>
  <si>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</si>
  <si>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</si>
  <si>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</si>
  <si>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</si>
  <si>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</si>
  <si>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Submitter</t>
  </si>
  <si>
    <t>Traveler's
Name</t>
  </si>
  <si>
    <t>STUDENT SS#</t>
  </si>
  <si>
    <t>Telephone (USM Business Only)</t>
  </si>
  <si>
    <t xml:space="preserve">Taxi/Shuttle/Limousine </t>
  </si>
  <si>
    <t>Permission to Travel (All Conf, Conventions, Associations, and Meetings)</t>
  </si>
  <si>
    <t>USE:   (RT) Roundtrip     (OW) One Way</t>
  </si>
  <si>
    <t>USM Empl ID</t>
  </si>
  <si>
    <t>Permission to Travel</t>
  </si>
  <si>
    <t>Business Related Expense Form</t>
  </si>
  <si>
    <t>Proceed to the tab called "Start Here" if you are ready to continue</t>
  </si>
  <si>
    <t xml:space="preserve">Taxi/Shuttle/Limousine - from airport </t>
  </si>
  <si>
    <t>Taxi/Shuttle/Limousine - to airport</t>
  </si>
  <si>
    <t xml:space="preserve">Motel room internet Charges </t>
  </si>
  <si>
    <t>Rental Car Fuel (original receipt)</t>
  </si>
  <si>
    <t>TYPE signature name here =&gt;</t>
  </si>
  <si>
    <t>To (City, State)</t>
  </si>
  <si>
    <t>From (City, State)</t>
  </si>
  <si>
    <t xml:space="preserve">From - City, State </t>
  </si>
  <si>
    <t>To - City, State</t>
  </si>
  <si>
    <t>CHARTFIELD INFO</t>
  </si>
  <si>
    <t>Beginning Date of Trip</t>
  </si>
  <si>
    <t>Ending Date of Trip</t>
  </si>
  <si>
    <t>Tolls</t>
  </si>
  <si>
    <t>Parking</t>
  </si>
  <si>
    <t>Tips (baggage handling - $1 per bag)</t>
  </si>
  <si>
    <t>ENTERTAINMENT OUTSIDE HATTIESBURG, MS</t>
  </si>
  <si>
    <t>The State of Mississippi does not allow us to reimburse for alcoholic beverages purchased.  You need to initial the Business Related Expense Form acknowledging that no alcoholic beverages were purchased.</t>
  </si>
  <si>
    <t>Journal Voucher #</t>
  </si>
  <si>
    <t>Business Related Expense Form  (Entertainment)</t>
  </si>
  <si>
    <r>
      <t xml:space="preserve">Note: for more mileage, use either tab </t>
    </r>
    <r>
      <rPr>
        <b/>
        <sz val="9"/>
        <color indexed="8"/>
        <rFont val="Times New Roman"/>
        <family val="1"/>
      </rPr>
      <t>Multi Trip Mileage</t>
    </r>
    <r>
      <rPr>
        <sz val="9"/>
        <color indexed="8"/>
        <rFont val="Times New Roman"/>
        <family val="1"/>
      </rPr>
      <t xml:space="preserve"> (or) </t>
    </r>
    <r>
      <rPr>
        <b/>
        <sz val="9"/>
        <color indexed="8"/>
        <rFont val="Times New Roman"/>
        <family val="1"/>
      </rPr>
      <t>TV pg2</t>
    </r>
  </si>
  <si>
    <t>Note: for additional mileage, use tab Multi Trip Mileage</t>
  </si>
  <si>
    <r>
      <t xml:space="preserve">
The information entered on the "Start Here" page will be used to auto-populate each of the forms in this workbook.
This will save data entry time.
</t>
    </r>
    <r>
      <rPr>
        <b/>
        <sz val="14"/>
        <color indexed="17"/>
        <rFont val="Arial Rounded MT Bold"/>
        <family val="2"/>
      </rPr>
      <t>HINT: Use the TAB key to move from field to field on all sheets, instead of the mouse.</t>
    </r>
  </si>
  <si>
    <t>PROCESSED BY:</t>
  </si>
  <si>
    <t>VOUCHER DATE</t>
  </si>
  <si>
    <t>VOUCHER NUMBER</t>
  </si>
  <si>
    <t>AMOUNT</t>
  </si>
  <si>
    <t>ACCOUNT</t>
  </si>
  <si>
    <t>ACCOUNTING USE ONLY</t>
  </si>
  <si>
    <t>Approved By</t>
  </si>
  <si>
    <t>Requested By</t>
  </si>
  <si>
    <t>I do solemnly affirm that the amounts scheduled above are just and true in all respects and were expended for The University of Southern Mississippi's purposes.</t>
  </si>
  <si>
    <t>Special Instructions:</t>
  </si>
  <si>
    <t xml:space="preserve">TOTAL </t>
  </si>
  <si>
    <t>DESCRIPTION</t>
  </si>
  <si>
    <t>ADDRESS TO WHICH CHECK SHOULD BE SENT</t>
  </si>
  <si>
    <t>VENDOR ID</t>
  </si>
  <si>
    <t>DO NOT ABBREVIATE THE NAME OF THE VENDOR</t>
  </si>
  <si>
    <t>DEPARTMENT NAME</t>
  </si>
  <si>
    <t>VENDOR</t>
  </si>
  <si>
    <t>Fax number of the vendor</t>
  </si>
  <si>
    <t>**Fax Number</t>
  </si>
  <si>
    <t>Telephone number of the vendor</t>
  </si>
  <si>
    <t>**Telephone</t>
  </si>
  <si>
    <t>Address that the check should be sent to</t>
  </si>
  <si>
    <t>Will expedite the process of getting a W9 - and getting a check processed.</t>
  </si>
  <si>
    <t>REGISTRATION CHECK REQUEST</t>
  </si>
  <si>
    <t>Registration Due Date</t>
  </si>
  <si>
    <t>NAME</t>
  </si>
  <si>
    <t>Note any special instructions for check processing</t>
  </si>
  <si>
    <t>HINT - attach your completed Registration Check Request to your Permission to Travel when submitting it for approval.</t>
  </si>
  <si>
    <t>INSTRUCTIONS FOR REGISTRATION CHECK REQUEST</t>
  </si>
  <si>
    <t>PERSON COMPLETING FORM</t>
  </si>
  <si>
    <t>REG-CK</t>
  </si>
  <si>
    <t>Registration Check Request</t>
  </si>
  <si>
    <t>By starting a new workbook for each trip, you will have the most current form reflecting updates in policies as well as rates for mileage.</t>
  </si>
  <si>
    <t>START A NEW WORKBOOK FOR EACH TRIP</t>
  </si>
  <si>
    <t>Person Completing Form:</t>
  </si>
  <si>
    <t xml:space="preserve">TO INSURE THAT PAYMENT IS RECEIVED ON TIME, SUBMIT TO THE TRAVEL OFFICE 4 WEEKS BEFORE DUE DATE.  This will allow time for a W9 to be obtained and the vendor to be set up in the system as a vendor.  </t>
  </si>
  <si>
    <t>What the due date is for the check  to be received  by the vendor - VERY IMPORTANT.</t>
  </si>
  <si>
    <t>A COPY OF THE PERMISSION TO TRAVEL MUST BE ATTACHED FOR ALL INDIVIDUALS REQUESTING REGISTRATION PAYMENTS</t>
  </si>
  <si>
    <t>DATE</t>
  </si>
  <si>
    <r>
      <t xml:space="preserve">If a W-9 is not attached the </t>
    </r>
    <r>
      <rPr>
        <b/>
        <i/>
        <sz val="12"/>
        <rFont val="Times New Roman"/>
        <family val="1"/>
      </rPr>
      <t>Telephone Number</t>
    </r>
    <r>
      <rPr>
        <b/>
        <sz val="12"/>
        <rFont val="Times New Roman"/>
        <family val="1"/>
      </rPr>
      <t xml:space="preserve"> and </t>
    </r>
    <r>
      <rPr>
        <b/>
        <i/>
        <sz val="12"/>
        <rFont val="Times New Roman"/>
        <family val="1"/>
      </rPr>
      <t xml:space="preserve">Fax Number </t>
    </r>
    <r>
      <rPr>
        <b/>
        <sz val="12"/>
        <rFont val="Times New Roman"/>
        <family val="1"/>
      </rPr>
      <t>are required.  Payment cannot be made until a W-9 has been received.</t>
    </r>
  </si>
  <si>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</si>
  <si>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</si>
  <si>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</si>
  <si>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</si>
  <si>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</si>
  <si>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</si>
  <si>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</si>
  <si>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</si>
  <si>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we cannot guarantee that the check will arrive in time.  You need to allow 4 weeks</t>
  </si>
  <si>
    <t>Ground Transportation</t>
  </si>
  <si>
    <t xml:space="preserve">                        for the check to be processed.  This will allow for required signatures, setting up the vendor and processing the check.</t>
  </si>
  <si>
    <t>Select an expense from drop down box</t>
  </si>
  <si>
    <t>Name of Vendor - 
DO NOT ABBREVIATE THE NAME</t>
  </si>
  <si>
    <r>
      <t xml:space="preserve">Employees are reimbursed on a </t>
    </r>
    <r>
      <rPr>
        <b/>
        <i/>
        <u/>
        <sz val="12"/>
        <color indexed="10"/>
        <rFont val="Arial"/>
        <family val="2"/>
      </rPr>
      <t>Travel Voucher</t>
    </r>
  </si>
  <si>
    <t>Total Meals</t>
  </si>
  <si>
    <t>Explain the purpose of the activity - attach additional page if necessary</t>
  </si>
  <si>
    <t>TIN or SS#</t>
  </si>
  <si>
    <t xml:space="preserve">This form must be completed when business entertainment expense has been incurred for the University.  </t>
  </si>
  <si>
    <t>USM Empl #</t>
  </si>
  <si>
    <t>SS# (Student)</t>
  </si>
  <si>
    <t>YES OR NO</t>
  </si>
  <si>
    <t>Location</t>
  </si>
  <si>
    <t>Location of Visit:
(City and State)</t>
  </si>
  <si>
    <t xml:space="preserve">yes   </t>
  </si>
  <si>
    <t>FUND
(5 digets)</t>
  </si>
  <si>
    <t>DEPTID
(6 digets)</t>
  </si>
  <si>
    <t>PROGRAM
(5 digets)</t>
  </si>
  <si>
    <t>PROJECT/GRANT
(7 digets)</t>
  </si>
  <si>
    <t>EMPLOYEE NAME(S)</t>
  </si>
  <si>
    <t>Attach all original itemized receipts to this form and attach to a Travel Voucher or Employee Reimbursement Voucher</t>
  </si>
  <si>
    <t>Use drop down box to select your University Standing</t>
  </si>
  <si>
    <t>DOMESTIC TRAVEL ONLY</t>
  </si>
  <si>
    <t>DAILY MEAL REIMBURSEMENT CAN NOT EXCEED STATE ALLOWED DAILY PER DIEM FOR THE AREA OF TRAVEL</t>
  </si>
  <si>
    <t>SELECT YES OR NO</t>
  </si>
  <si>
    <t>SELECT YES OR NO FOR ADVANCE RECEIVED</t>
  </si>
  <si>
    <t>ENTER ADVANCE RECEIVED</t>
  </si>
  <si>
    <t>AMOUNT TO BE REIMBURSED</t>
  </si>
  <si>
    <t>Coach</t>
  </si>
  <si>
    <t>ATHLETICS</t>
  </si>
  <si>
    <t>SELECT A NAME</t>
  </si>
  <si>
    <t>Mileage Rates →</t>
  </si>
  <si>
    <t>REQUIRED FOR REPORTING TO IHL</t>
  </si>
  <si>
    <t>ENTER AS -- MM/DD/YR</t>
  </si>
  <si>
    <t>Banquet Fee (Receipt required)</t>
  </si>
  <si>
    <t>Official Visit Meals - 604580</t>
  </si>
  <si>
    <r>
      <t xml:space="preserve">BE SURE TO USE THE </t>
    </r>
    <r>
      <rPr>
        <b/>
        <i/>
        <sz val="10"/>
        <color indexed="10"/>
        <rFont val="Arial"/>
        <family val="2"/>
      </rPr>
      <t>MOST COMMONLY USED MILEAGE SPREADSHEET</t>
    </r>
    <r>
      <rPr>
        <b/>
        <sz val="10"/>
        <color indexed="10"/>
        <rFont val="Arial"/>
        <family val="2"/>
      </rPr>
      <t xml:space="preserve"> OR</t>
    </r>
  </si>
  <si>
    <t>MUST HAVE SIGNATURE AUTHORITY FOR ALL BUDGET STRINGS USED!</t>
  </si>
  <si>
    <t>IT IS THE EMPLOYEES RESPONSIBILITY TO OBTAIN THE SIGNATURES</t>
  </si>
  <si>
    <t>ENTER AS -- MM/DD/YR  (Required to determine Travel Voucher Due Date)</t>
  </si>
  <si>
    <t>If more Chartfield are required, attach a memo</t>
  </si>
  <si>
    <r>
      <t xml:space="preserve">The individual being paid on this form must be an employee of the University of Southern Mississippi.  An employee is someone that receives by-weekly, monthly or single payment payroll checks from USM.  If the individual receive a check from A/P for services, then they are not an employee of USM and reimbursements should be done on a Remittance Voucher.
</t>
    </r>
    <r>
      <rPr>
        <b/>
        <sz val="8"/>
        <color indexed="10"/>
        <rFont val="Arial"/>
        <family val="2"/>
      </rPr>
      <t>EXCEPTIONS:</t>
    </r>
    <r>
      <rPr>
        <b/>
        <sz val="8"/>
        <color indexed="8"/>
        <rFont val="Arial"/>
        <family val="2"/>
      </rPr>
      <t xml:space="preserve"> 
</t>
    </r>
    <r>
      <rPr>
        <b/>
        <sz val="8"/>
        <color indexed="10"/>
        <rFont val="Arial"/>
        <family val="2"/>
      </rPr>
      <t>USM Grad students</t>
    </r>
    <r>
      <rPr>
        <b/>
        <sz val="8"/>
        <color indexed="8"/>
        <rFont val="Arial"/>
        <family val="2"/>
      </rPr>
      <t xml:space="preserve"> must complete travel froms for reimbursement of any travel (required by State).
</t>
    </r>
    <r>
      <rPr>
        <b/>
        <sz val="8"/>
        <color indexed="10"/>
        <rFont val="Arial"/>
        <family val="2"/>
      </rPr>
      <t xml:space="preserve">Undergrad students </t>
    </r>
    <r>
      <rPr>
        <b/>
        <sz val="8"/>
        <color indexed="8"/>
        <rFont val="Arial"/>
        <family val="2"/>
      </rPr>
      <t>can be reimbursed by AP when expensed on your budget as  Contractual Services or by Travel when expenseed on your budget as Travel.</t>
    </r>
  </si>
  <si>
    <t>TR ADV AGMT</t>
  </si>
  <si>
    <t>ATTACH:  PTT and Registration form for all individuals</t>
  </si>
  <si>
    <t>Whenever feasible, when USM employees are traveling together, each employee should pay for their own meals.  This will cut down on the possibility of duplicate charges to the budget used for reimbursement.  Signature authorities should verify that full per-diem is not being paid to one of the guests referenced above on their Travel Voucher.</t>
  </si>
  <si>
    <t>IF REQUESTING AN ADVANCE, THIS FORM MUST BE ATTACHED TO THE PERMISSION TO TRAVEL</t>
  </si>
  <si>
    <t>Amount Requested</t>
  </si>
  <si>
    <t>End Date of Trip</t>
  </si>
  <si>
    <t>Travel Voucher Due Before</t>
  </si>
  <si>
    <t>To avoid Payroll Deduction</t>
  </si>
  <si>
    <t>This form is password protected.  All information for this form is obtained from information entered on the START HERE page and the PTT page.</t>
  </si>
  <si>
    <t>Travel Advance Agreement (Required for all "NON" group travel)</t>
  </si>
  <si>
    <t xml:space="preserve">Outstanding Travel Advances:
• Travel Advances are due within 15 days after return from trip.
• If the employee is past due a second time, the employee will be ineligible for future advances for a period of one year.  Any travel during that year will be on a “reimbursement only” basis.
• If an employee has had their eligibility for advances revoked and then reinstated, any further revocation will be permanent.
• If it should become necessary to do a deduction from your payroll check, the employee will not qualify for future travel advances. The deduction instituted will be the amount of the outstanding Travel Advance, not to exceed one-half of the employee's net pay. This deduction will continue until the outstanding Travel Advance is settled by the Travel Office.
• Outstanding Travel Advances not only include instances when an Employee Travel Voucher has not been submitted to the Travel Office but also when reimbursable expenses processed on an Employee Travel Voucher are less than the Travel Advance received.
• Do Not Send CASH in Campus Mail! If cash is sent through campus mail and the funds are lost, the employee will remain
 responsible for the balance of the unspent advance funds.
</t>
  </si>
  <si>
    <t>Rental Car/Fuel</t>
  </si>
  <si>
    <t xml:space="preserve"> Official Visits - Mileage Paid</t>
  </si>
  <si>
    <t>VOUCHER IS DUE BEFORE:</t>
  </si>
  <si>
    <r>
      <t>The attached receipts had no alcoholic beverages purchased on them.  _________ (</t>
    </r>
    <r>
      <rPr>
        <b/>
        <sz val="14"/>
        <color indexed="36"/>
        <rFont val="Times New Roman"/>
        <family val="1"/>
      </rPr>
      <t>Initials of person requesting reimbursement-REQUIRED</t>
    </r>
    <r>
      <rPr>
        <b/>
        <sz val="14"/>
        <color indexed="10"/>
        <rFont val="Times New Roman"/>
        <family val="1"/>
      </rPr>
      <t>)</t>
    </r>
  </si>
  <si>
    <t>This amount will reflect on page 1 of your travel voucher-----------&gt;</t>
  </si>
  <si>
    <t>TOTAL BREF</t>
  </si>
  <si>
    <t xml:space="preserve">Official Visits include the students name in this area. </t>
  </si>
  <si>
    <t>Baggage Fee (receipt required)</t>
  </si>
  <si>
    <t>Did you use a Courtesy Car?</t>
  </si>
  <si>
    <t>ATHLETICS - INDIVIDUAL TRAVEL</t>
  </si>
  <si>
    <t>INDIVIDUAL PERMISSION TO TRAVEL</t>
  </si>
  <si>
    <t>Next Higher Expenditure Authority</t>
  </si>
  <si>
    <t>Returned Date: ___________________</t>
  </si>
  <si>
    <t>Received By:_____________________</t>
  </si>
  <si>
    <t>Deposit Journal #</t>
  </si>
  <si>
    <t xml:space="preserve">YES   </t>
  </si>
  <si>
    <t>NO</t>
  </si>
  <si>
    <t>*Head Coach (For Assistants Only)                                Date</t>
  </si>
  <si>
    <t>Total Estimated Expenses</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</si>
  <si>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Resources(exceptions noted on the Travel Website).</t>
  </si>
  <si>
    <t>Total for MTM</t>
  </si>
  <si>
    <t>Total for TVpg2</t>
  </si>
  <si>
    <t>Total for BREF</t>
  </si>
  <si>
    <t>Reimbursement</t>
  </si>
  <si>
    <t>Select a Name from the list, sign above</t>
  </si>
  <si>
    <t>Courtesy Car Fuel (original receipt)</t>
  </si>
  <si>
    <t>Expenses on the Pcard</t>
  </si>
  <si>
    <t>Registration Fee</t>
  </si>
  <si>
    <t>Registration /Entry Packet</t>
  </si>
  <si>
    <t>Registration Fees (Not on Pcard)</t>
  </si>
  <si>
    <t>ATHLETICS - Individual</t>
  </si>
  <si>
    <r>
      <t xml:space="preserve">Other Expenses (over $100.00 </t>
    </r>
    <r>
      <rPr>
        <sz val="9"/>
        <color indexed="10"/>
        <rFont val="Arial"/>
        <family val="2"/>
      </rPr>
      <t>attach memo</t>
    </r>
    <r>
      <rPr>
        <sz val="9"/>
        <color indexed="8"/>
        <rFont val="Arial"/>
        <family val="2"/>
      </rPr>
      <t>)</t>
    </r>
  </si>
  <si>
    <t>Location of Meeting (City,State)</t>
  </si>
  <si>
    <t>Department Phone #</t>
  </si>
  <si>
    <t>Rental Car  (original receipt)</t>
  </si>
  <si>
    <t>In Flight Wi-Fi (USM Business Only)</t>
  </si>
  <si>
    <t xml:space="preserve"> Official Visits - Group Meals</t>
  </si>
  <si>
    <t xml:space="preserve"> Official Visits - Hotel Paid</t>
  </si>
  <si>
    <t xml:space="preserve"> Official Visits - Hosts Paid</t>
  </si>
  <si>
    <t>MAX PAYMENT</t>
  </si>
  <si>
    <t>Total Meals and Lodging</t>
  </si>
  <si>
    <t>Courtesy Car</t>
  </si>
  <si>
    <t>MULTIPLE TRIP MILEAGE</t>
  </si>
  <si>
    <r>
      <rPr>
        <b/>
        <u/>
        <sz val="11"/>
        <color indexed="8"/>
        <rFont val="Times New Roman"/>
        <family val="1"/>
      </rPr>
      <t xml:space="preserve">THE UNIVERSITY </t>
    </r>
    <r>
      <rPr>
        <b/>
        <u/>
        <sz val="9"/>
        <color indexed="8"/>
        <rFont val="Times New Roman"/>
        <family val="1"/>
      </rPr>
      <t>OF</t>
    </r>
    <r>
      <rPr>
        <b/>
        <u/>
        <sz val="11"/>
        <color indexed="8"/>
        <rFont val="Times New Roman"/>
        <family val="1"/>
      </rPr>
      <t xml:space="preserve"> SOUTHERN</t>
    </r>
    <r>
      <rPr>
        <b/>
        <sz val="11"/>
        <color indexed="8"/>
        <rFont val="Times New Roman"/>
        <family val="1"/>
      </rPr>
      <t xml:space="preserve"> MISSISSIPPI </t>
    </r>
    <r>
      <rPr>
        <b/>
        <sz val="12"/>
        <color indexed="10"/>
        <rFont val="Times New Roman"/>
        <family val="1"/>
      </rPr>
      <t/>
    </r>
  </si>
  <si>
    <t>Total charged to Pcard</t>
  </si>
  <si>
    <t>Pcard holders name -&gt;</t>
  </si>
  <si>
    <t>ATHLETICS -NON GROUP TRAVEL</t>
  </si>
  <si>
    <t>Please read prior to completing this form</t>
  </si>
  <si>
    <t>Enter First Name - Middle Initial - Last Name</t>
  </si>
  <si>
    <t>Enter your USM Empl ID</t>
  </si>
  <si>
    <t>Enter your SS# (First payment only)</t>
  </si>
  <si>
    <t>Enter your campus email address</t>
  </si>
  <si>
    <t>Enter your Dept Phone # or Cell</t>
  </si>
  <si>
    <t>Enter your Dept Box #</t>
  </si>
  <si>
    <t>Select your University Classification</t>
  </si>
  <si>
    <t>Grad Student(attach W9)</t>
  </si>
  <si>
    <t>Under Grad Student(attach W9)</t>
  </si>
  <si>
    <t>Assoc.Director</t>
  </si>
  <si>
    <t>Name of person submitting this form</t>
  </si>
  <si>
    <t>Phone# of employee completing form</t>
  </si>
  <si>
    <t>Email of employee completing form</t>
  </si>
  <si>
    <t>Verify your department ID number to match your sport</t>
  </si>
  <si>
    <t>Name of Event
(Do not abbreviate)</t>
  </si>
  <si>
    <r>
      <t>COMPLETE ONLY IF THIS IS YOUR FIRST TIME TO TRAVEL</t>
    </r>
    <r>
      <rPr>
        <b/>
        <sz val="10"/>
        <rFont val="Arial"/>
        <family val="2"/>
      </rPr>
      <t xml:space="preserve"> </t>
    </r>
  </si>
  <si>
    <t xml:space="preserve">Official Visit student name(s) </t>
  </si>
  <si>
    <t xml:space="preserve">Official Visitor Names: </t>
  </si>
  <si>
    <t>University Classification</t>
  </si>
  <si>
    <t>SSN (students W9 needed)</t>
  </si>
  <si>
    <t>Sonya Varnell</t>
  </si>
  <si>
    <t>Kent Hegenauer</t>
  </si>
  <si>
    <t>Advance OI Number:</t>
  </si>
  <si>
    <t>Advance Account Code:</t>
  </si>
  <si>
    <t>Advance Voucher #:</t>
  </si>
  <si>
    <t>Paper or ACH:</t>
  </si>
  <si>
    <t>Date Processed:</t>
  </si>
  <si>
    <t xml:space="preserve">Balance Due Money Returned to Travel </t>
  </si>
  <si>
    <t>Returned Funds:__________________Cash  /Check__________</t>
  </si>
  <si>
    <t>Copy of travel voucher sent:  YES   or   NO</t>
  </si>
  <si>
    <t>Membership Fee</t>
  </si>
  <si>
    <t>Packet Fee</t>
  </si>
  <si>
    <t>Dues</t>
  </si>
  <si>
    <t>Select Expense</t>
  </si>
  <si>
    <t>Date Completed:</t>
  </si>
  <si>
    <t>ADVANCE REQUEST</t>
  </si>
  <si>
    <t>Issue paper check?</t>
  </si>
  <si>
    <t>ESTIMATED TRIP EXPENSES</t>
  </si>
  <si>
    <t>Recruiting Airfare Only</t>
  </si>
  <si>
    <t>Enter Requisition Number</t>
  </si>
  <si>
    <t>or PO Number below:</t>
  </si>
  <si>
    <t>Airfare (Not on PO)</t>
  </si>
  <si>
    <r>
      <t xml:space="preserve">*If your recruiting airfare will be paid by a PO, </t>
    </r>
    <r>
      <rPr>
        <b/>
        <u/>
        <sz val="10"/>
        <color indexed="8"/>
        <rFont val="Times New Roman"/>
        <family val="1"/>
      </rPr>
      <t>DO NO</t>
    </r>
    <r>
      <rPr>
        <sz val="10"/>
        <color indexed="8"/>
        <rFont val="Times New Roman"/>
        <family val="1"/>
      </rPr>
      <t>T include amount with other expenses.</t>
    </r>
  </si>
  <si>
    <t>Max Adv $800.00</t>
  </si>
  <si>
    <t>Effective date</t>
  </si>
  <si>
    <t>Department rate</t>
  </si>
  <si>
    <r>
      <t xml:space="preserve">OTHER EXPENSES  </t>
    </r>
    <r>
      <rPr>
        <i/>
        <sz val="8"/>
        <color indexed="8"/>
        <rFont val="Arial Black"/>
        <family val="2"/>
      </rPr>
      <t xml:space="preserve"> (For additional other expenses, use tab </t>
    </r>
    <r>
      <rPr>
        <b/>
        <sz val="8"/>
        <color indexed="8"/>
        <rFont val="Arial Black"/>
        <family val="2"/>
      </rPr>
      <t>TV pg</t>
    </r>
    <r>
      <rPr>
        <i/>
        <sz val="8"/>
        <color indexed="8"/>
        <rFont val="Arial Black"/>
        <family val="2"/>
      </rPr>
      <t>2)</t>
    </r>
  </si>
  <si>
    <t>Your department has set rates. Check with your Signature Authority</t>
  </si>
  <si>
    <r>
      <t xml:space="preserve">TRAVEL BY PUBLIC CARRIER  </t>
    </r>
    <r>
      <rPr>
        <i/>
        <sz val="8"/>
        <color indexed="8"/>
        <rFont val="Arial Black"/>
        <family val="2"/>
      </rPr>
      <t xml:space="preserve">(Mode = Airfare, Bus, Train, etc)       </t>
    </r>
    <r>
      <rPr>
        <b/>
        <u/>
        <sz val="8"/>
        <color rgb="FFFF0000"/>
        <rFont val="Arial Black"/>
        <family val="2"/>
      </rPr>
      <t xml:space="preserve">Do Not include airfare paid by a PO. </t>
    </r>
    <r>
      <rPr>
        <b/>
        <u/>
        <sz val="8"/>
        <color indexed="8"/>
        <rFont val="Arial Black"/>
        <family val="2"/>
      </rPr>
      <t xml:space="preserve"> </t>
    </r>
  </si>
  <si>
    <t>Payment is due immediately</t>
  </si>
  <si>
    <t xml:space="preserve">Advance Issued </t>
  </si>
  <si>
    <t>Choose Rate</t>
  </si>
  <si>
    <t>Type of Car Used</t>
  </si>
  <si>
    <r>
      <t xml:space="preserve">TRAVEL BY PUBLIC CARRIER (Mode = Airfare, Bus, Train, etc)   </t>
    </r>
    <r>
      <rPr>
        <b/>
        <u/>
        <sz val="10"/>
        <color rgb="FFFF0000"/>
        <rFont val="Times New Roman"/>
        <family val="1"/>
      </rPr>
      <t>DO NOT include airfare paid by PO.</t>
    </r>
  </si>
  <si>
    <t>Travel Coordinator                                                          Date</t>
  </si>
  <si>
    <t>Signature of Traveler                                                                            Date</t>
  </si>
  <si>
    <t>Next Higher Expenditure Authority                                                     Date</t>
  </si>
  <si>
    <t>Compliance/   AD Bus Op/    Assoc Dir:</t>
  </si>
  <si>
    <t>RETURN TO USM</t>
  </si>
  <si>
    <t xml:space="preserve">ATHLETICS Individual </t>
  </si>
  <si>
    <t>PRINT AND ATTACH TO TVpg1</t>
  </si>
  <si>
    <t xml:space="preserve">PRINT THIS PAGE.  AMOUNT WILL TRANSFER TO TVpg1   </t>
  </si>
  <si>
    <t>Allow 3 weeks before start date</t>
  </si>
  <si>
    <t>Deadline for requesting an advance for this trip</t>
  </si>
  <si>
    <t xml:space="preserve">The deadline for requesting an advance is 3 weeks before the start date of the trip.  A paper advance check cannot be guaranteed after the deadline. </t>
  </si>
  <si>
    <t>1.)  Maximum Advance for recruiting is $800.00 per two weeks. No more than 2 advances are allowed out at a time.  Advance privileges are lost if payroll deducted.</t>
  </si>
  <si>
    <t>2.)  Advances must fit exception criteria (see policy) LIMITED TO RECRUITING AND OFFICIAL VISITS ONLY (PO's can only be issued for recruiting airfare.)</t>
  </si>
  <si>
    <t xml:space="preserve">3.)  YOU MUST SELECT THE OPTION TO HAVE YOUR TRAVEL ADVANCE ISSUED IN THE FORM OF A PAPER CHECK.  FAILURE TO SELECT THE OPTION WILL RESULT IN THE CHECK AUTOMATICALLY BEING DIRECT DEPOSITED INTO YOUR BANK AND ACCOUNT NUMBER LISTED WITH HUMAN RESOURCES. ALL REIMBURSEMENTS WILL BE DIRECT DEPOSIT. </t>
  </si>
  <si>
    <t xml:space="preserve">If Registration fee is to be paid by USM on the Pcard. </t>
  </si>
  <si>
    <t xml:space="preserve">If Membership Fee, Dues or Packet fees are to be paid by USM using the Pcard. </t>
  </si>
  <si>
    <t>Updated 07/2017</t>
  </si>
  <si>
    <t>Campus rate</t>
  </si>
  <si>
    <t>Courtesy available</t>
  </si>
  <si>
    <r>
      <t xml:space="preserve">THE UNIVERSITY OF SOUTHERN MISSISSIPPI
                         </t>
    </r>
    <r>
      <rPr>
        <b/>
        <i/>
        <sz val="13.5"/>
        <color indexed="10"/>
        <rFont val="Times New Roman"/>
        <family val="1"/>
      </rPr>
      <t>ATHLETICS</t>
    </r>
    <r>
      <rPr>
        <b/>
        <i/>
        <sz val="13.5"/>
        <color indexed="8"/>
        <rFont val="Times New Roman"/>
        <family val="1"/>
      </rPr>
      <t xml:space="preserve">  </t>
    </r>
    <r>
      <rPr>
        <b/>
        <sz val="13.5"/>
        <color indexed="8"/>
        <rFont val="Times New Roman"/>
        <family val="1"/>
      </rPr>
      <t xml:space="preserve">                                    TRAVEL ADVANCE AGREEMENT
                                                                                                                                                                                          </t>
    </r>
  </si>
  <si>
    <t>Jeremy McClain</t>
  </si>
  <si>
    <t>Jeff Mitchell</t>
  </si>
  <si>
    <t>Brian Morrison</t>
  </si>
  <si>
    <t>Brad Smith</t>
  </si>
  <si>
    <t>EK Franks</t>
  </si>
  <si>
    <t>Brendan Jones</t>
  </si>
  <si>
    <r>
      <t xml:space="preserve">THE UNIVERSITY OF SOUTHERN MISSISSIPPI                  </t>
    </r>
    <r>
      <rPr>
        <b/>
        <sz val="13.5"/>
        <color rgb="FF0070C0"/>
        <rFont val="Times New Roman"/>
        <family val="1"/>
      </rPr>
      <t xml:space="preserve">  ATHLETICS-Individual</t>
    </r>
  </si>
  <si>
    <r>
      <t xml:space="preserve">THE UNIVERSITY OF SOUTHERN MISSISSIPPI  - </t>
    </r>
    <r>
      <rPr>
        <b/>
        <sz val="14"/>
        <color rgb="FF0070C0"/>
        <rFont val="Times New Roman"/>
        <family val="1"/>
      </rPr>
      <t>ATHLETICS - Indiv.pg2</t>
    </r>
    <r>
      <rPr>
        <b/>
        <i/>
        <sz val="14"/>
        <color rgb="FF0070C0"/>
        <rFont val="Times New Roman"/>
        <family val="1"/>
      </rPr>
      <t xml:space="preserve"> </t>
    </r>
    <r>
      <rPr>
        <b/>
        <sz val="14"/>
        <color rgb="FF0070C0"/>
        <rFont val="Times New Roman"/>
        <family val="1"/>
      </rPr>
      <t>VOUCHER</t>
    </r>
  </si>
  <si>
    <r>
      <t xml:space="preserve">THE UNIVERSITY OF SOUTHERN MISSISSIPPI
  </t>
    </r>
    <r>
      <rPr>
        <b/>
        <sz val="13.5"/>
        <color rgb="FF0070C0"/>
        <rFont val="Times New Roman"/>
        <family val="1"/>
      </rPr>
      <t xml:space="preserve">   </t>
    </r>
    <r>
      <rPr>
        <b/>
        <i/>
        <sz val="13.5"/>
        <color rgb="FF0070C0"/>
        <rFont val="Times New Roman"/>
        <family val="1"/>
      </rPr>
      <t xml:space="preserve"> BUSINESS RELATED EXPENSE FORM</t>
    </r>
    <r>
      <rPr>
        <b/>
        <sz val="13.5"/>
        <color rgb="FF0070C0"/>
        <rFont val="Times New Roman"/>
        <family val="1"/>
      </rPr>
      <t xml:space="preserve">
</t>
    </r>
    <r>
      <rPr>
        <b/>
        <sz val="13.5"/>
        <color indexed="8"/>
        <rFont val="Times New Roman"/>
        <family val="1"/>
      </rPr>
      <t xml:space="preserve">                                                                                                                                                                                                                                                                                                                                      </t>
    </r>
  </si>
  <si>
    <r>
      <t xml:space="preserve">By signing, I certify that the above estimate is correct, that no part has been paid, that the estimates are directly related to University business, and that I will not seek reimbursement from any other source. I also understand that the University will direct deposit the </t>
    </r>
    <r>
      <rPr>
        <b/>
        <u/>
        <sz val="10"/>
        <color indexed="8"/>
        <rFont val="Times New Roman"/>
        <family val="1"/>
      </rPr>
      <t>reimbursement</t>
    </r>
    <r>
      <rPr>
        <b/>
        <sz val="10"/>
        <color indexed="8"/>
        <rFont val="Times New Roman"/>
        <family val="1"/>
      </rPr>
      <t xml:space="preserve"> into the bank and account number I have listed with Human Resources(exceptions noted on the Travel Website).</t>
    </r>
  </si>
  <si>
    <t>LOOK UP YOUR MILEAGE ON MAPQUEST</t>
  </si>
  <si>
    <t>https://www.mapquest.com</t>
  </si>
  <si>
    <t>http://www.usm.edu/procurement/travelmileage.html</t>
  </si>
  <si>
    <t>https://www.mapquest.com/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</si>
</sst>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
  </numFmts>
  <fonts count="198"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sz val="10"/>
      <color indexed="12"/>
      <name val="Comic Sans MS"/>
      <family val="4"/>
    </font>
    <font>
      <sz val="8"/>
      <color indexed="22"/>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i/>
      <sz val="9"/>
      <color indexed="8"/>
      <name val="Times New Roman"/>
      <family val="1"/>
    </font>
    <font>
      <b/>
      <sz val="8.5"/>
      <color indexed="8"/>
      <name val="Times New Roman"/>
      <family val="1"/>
    </font>
    <font>
      <b/>
      <sz val="7"/>
      <color indexed="8"/>
      <name val="Times New Roman"/>
      <family val="1"/>
    </font>
    <font>
      <sz val="8"/>
      <color indexed="8"/>
      <name val="Arial"/>
      <family val="2"/>
    </font>
    <font>
      <b/>
      <sz val="10"/>
      <color indexed="8"/>
      <name val="Times New Roman"/>
      <family val="1"/>
    </font>
    <font>
      <sz val="10"/>
      <color indexed="8"/>
      <name val="Times New Roman"/>
      <family val="1"/>
    </font>
    <font>
      <b/>
      <sz val="10"/>
      <color indexed="8"/>
      <name val="Arial"/>
      <family val="2"/>
    </font>
    <font>
      <sz val="9"/>
      <color indexed="8"/>
      <name val="Arial Narrow"/>
      <family val="2"/>
    </font>
    <font>
      <b/>
      <sz val="9"/>
      <color indexed="8"/>
      <name val="Arial Narrow"/>
      <family val="2"/>
    </font>
    <font>
      <b/>
      <sz val="16"/>
      <color indexed="10"/>
      <name val="Times New Roman"/>
      <family val="1"/>
    </font>
    <font>
      <b/>
      <sz val="9"/>
      <color indexed="10"/>
      <name val="Times New Roman"/>
      <family val="1"/>
    </font>
    <font>
      <b/>
      <sz val="12"/>
      <color indexed="8"/>
      <name val="Times New Roman"/>
      <family val="1"/>
    </font>
    <font>
      <u/>
      <sz val="10"/>
      <color indexed="12"/>
      <name val="Arial"/>
      <family val="2"/>
    </font>
    <font>
      <b/>
      <i/>
      <sz val="10"/>
      <color indexed="10"/>
      <name val="Times New Roman"/>
      <family val="1"/>
    </font>
    <font>
      <sz val="8"/>
      <color indexed="22"/>
      <name val="Tahoma"/>
      <family val="2"/>
    </font>
    <font>
      <sz val="12"/>
      <name val="Arial"/>
      <family val="2"/>
    </font>
    <font>
      <sz val="10"/>
      <color indexed="10"/>
      <name val="Arial"/>
      <family val="2"/>
    </font>
    <font>
      <b/>
      <i/>
      <sz val="10"/>
      <color indexed="10"/>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12"/>
      <color indexed="8"/>
      <name val="Arial"/>
      <family val="2"/>
    </font>
    <font>
      <b/>
      <sz val="12"/>
      <color indexed="10"/>
      <name val="Arial"/>
      <family val="2"/>
    </font>
    <font>
      <b/>
      <u/>
      <sz val="14"/>
      <name val="Arial"/>
      <family val="2"/>
    </font>
    <font>
      <b/>
      <sz val="26"/>
      <color indexed="10"/>
      <name val="Arial"/>
      <family val="2"/>
    </font>
    <font>
      <sz val="9"/>
      <color indexed="22"/>
      <name val="Times New Roman"/>
      <family val="1"/>
    </font>
    <font>
      <sz val="10"/>
      <color indexed="22"/>
      <name val="Times New Roman"/>
      <family val="1"/>
    </font>
    <font>
      <b/>
      <sz val="9"/>
      <name val="Arial"/>
      <family val="2"/>
    </font>
    <font>
      <b/>
      <sz val="14"/>
      <color indexed="10"/>
      <name val="Arial Rounded MT Bold"/>
      <family val="2"/>
    </font>
    <font>
      <b/>
      <sz val="14"/>
      <color indexed="17"/>
      <name val="Arial Rounded MT Bold"/>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10.5"/>
      <color indexed="10"/>
      <name val="Times New Roman"/>
      <family val="1"/>
    </font>
    <font>
      <b/>
      <sz val="8"/>
      <name val="Times New Roman"/>
      <family val="1"/>
    </font>
    <font>
      <b/>
      <sz val="16"/>
      <color indexed="10"/>
      <name val="Arial"/>
      <family val="2"/>
    </font>
    <font>
      <sz val="10"/>
      <color indexed="10"/>
      <name val="Times New Roman"/>
      <family val="1"/>
    </font>
    <font>
      <b/>
      <sz val="12"/>
      <name val="Times New Roman"/>
      <family val="1"/>
    </font>
    <font>
      <b/>
      <i/>
      <sz val="12"/>
      <name val="Times New Roman"/>
      <family val="1"/>
    </font>
    <font>
      <b/>
      <sz val="9"/>
      <name val="Times New Roman"/>
      <family val="1"/>
    </font>
    <font>
      <b/>
      <i/>
      <sz val="10"/>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b/>
      <sz val="16"/>
      <name val="Times New Roman"/>
      <family val="1"/>
    </font>
    <font>
      <b/>
      <i/>
      <sz val="12"/>
      <color indexed="10"/>
      <name val="Arial"/>
      <family val="2"/>
    </font>
    <font>
      <b/>
      <i/>
      <u/>
      <sz val="12"/>
      <color indexed="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b/>
      <sz val="9"/>
      <color indexed="12"/>
      <name val="Arial"/>
      <family val="2"/>
    </font>
    <font>
      <sz val="10"/>
      <color indexed="22"/>
      <name val="Arial"/>
      <family val="2"/>
    </font>
    <font>
      <b/>
      <sz val="14"/>
      <color indexed="10"/>
      <name val="Arial"/>
      <family val="2"/>
    </font>
    <font>
      <sz val="14"/>
      <color indexed="8"/>
      <name val="Arial"/>
      <family val="2"/>
    </font>
    <font>
      <b/>
      <u/>
      <sz val="9"/>
      <color indexed="8"/>
      <name val="Times New Roman"/>
      <family val="1"/>
    </font>
    <font>
      <b/>
      <sz val="10"/>
      <color indexed="10"/>
      <name val="Arial"/>
      <family val="2"/>
    </font>
    <font>
      <sz val="8"/>
      <name val="Arial"/>
      <family val="2"/>
    </font>
    <font>
      <b/>
      <i/>
      <sz val="14"/>
      <color indexed="10"/>
      <name val="Arial"/>
      <family val="2"/>
    </font>
    <font>
      <b/>
      <sz val="26"/>
      <color indexed="10"/>
      <name val="Wingdings 3"/>
      <family val="1"/>
      <charset val="2"/>
    </font>
    <font>
      <b/>
      <sz val="8"/>
      <color indexed="10"/>
      <name val="Comic Sans MS"/>
      <family val="4"/>
    </font>
    <font>
      <b/>
      <sz val="10"/>
      <color indexed="10"/>
      <name val="Comic Sans MS"/>
      <family val="4"/>
    </font>
    <font>
      <b/>
      <sz val="13"/>
      <color indexed="10"/>
      <name val="Arial"/>
      <family val="2"/>
    </font>
    <font>
      <b/>
      <sz val="10"/>
      <color indexed="22"/>
      <name val="Times New Roman"/>
      <family val="1"/>
    </font>
    <font>
      <b/>
      <sz val="7"/>
      <color indexed="22"/>
      <name val="Arial"/>
      <family val="2"/>
    </font>
    <font>
      <b/>
      <sz val="8"/>
      <color indexed="22"/>
      <name val="Arial"/>
      <family val="2"/>
    </font>
    <font>
      <b/>
      <u/>
      <sz val="11"/>
      <color indexed="8"/>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u/>
      <sz val="10"/>
      <name val="Arial"/>
      <family val="2"/>
    </font>
    <font>
      <b/>
      <sz val="20"/>
      <color indexed="10"/>
      <name val="Arial"/>
      <family val="2"/>
    </font>
    <font>
      <b/>
      <sz val="16"/>
      <color indexed="8"/>
      <name val="Times New Roman"/>
      <family val="1"/>
    </font>
    <font>
      <b/>
      <sz val="14"/>
      <name val="Times New Roman"/>
      <family val="1"/>
    </font>
    <font>
      <b/>
      <sz val="16"/>
      <color indexed="8"/>
      <name val="Arial"/>
      <family val="2"/>
    </font>
    <font>
      <b/>
      <sz val="20"/>
      <color indexed="8"/>
      <name val="Arial"/>
      <family val="2"/>
    </font>
    <font>
      <b/>
      <i/>
      <sz val="8"/>
      <color indexed="10"/>
      <name val="Times New Roman"/>
      <family val="1"/>
    </font>
    <font>
      <b/>
      <u/>
      <sz val="16"/>
      <color indexed="10"/>
      <name val="Arial"/>
      <family val="2"/>
    </font>
    <font>
      <b/>
      <i/>
      <sz val="11"/>
      <color indexed="10"/>
      <name val="Times New Roman"/>
      <family val="1"/>
    </font>
    <font>
      <b/>
      <i/>
      <u/>
      <sz val="11"/>
      <color indexed="10"/>
      <name val="Times New Roman"/>
      <family val="1"/>
    </font>
    <font>
      <sz val="16"/>
      <color indexed="8"/>
      <name val="Arial"/>
      <family val="2"/>
    </font>
    <font>
      <sz val="20"/>
      <color indexed="8"/>
      <name val="Arial"/>
      <family val="2"/>
    </font>
    <font>
      <b/>
      <sz val="14"/>
      <color indexed="36"/>
      <name val="Times New Roman"/>
      <family val="1"/>
    </font>
    <font>
      <sz val="11"/>
      <color indexed="8"/>
      <name val="Arial"/>
      <family val="2"/>
    </font>
    <font>
      <b/>
      <sz val="18"/>
      <color indexed="10"/>
      <name val="Arial"/>
      <family val="2"/>
    </font>
    <font>
      <b/>
      <sz val="10"/>
      <color indexed="8"/>
      <name val="Arial Narrow"/>
      <family val="2"/>
    </font>
    <font>
      <b/>
      <u/>
      <sz val="26"/>
      <color indexed="10"/>
      <name val="Arial"/>
      <family val="2"/>
    </font>
    <font>
      <i/>
      <sz val="7"/>
      <color indexed="8"/>
      <name val="Times New Roman"/>
      <family val="1"/>
    </font>
    <font>
      <sz val="11"/>
      <color indexed="8"/>
      <name val="Times New Roman"/>
      <family val="1"/>
    </font>
    <font>
      <i/>
      <sz val="10"/>
      <color indexed="10"/>
      <name val="Times New Roman"/>
      <family val="1"/>
    </font>
    <font>
      <i/>
      <sz val="8"/>
      <color indexed="8"/>
      <name val="Times New Roman"/>
      <family val="1"/>
    </font>
    <font>
      <b/>
      <sz val="8"/>
      <color indexed="8"/>
      <name val="Arial Narrow"/>
      <family val="2"/>
    </font>
    <font>
      <sz val="10"/>
      <color indexed="8"/>
      <name val="Arial Narrow"/>
      <family val="2"/>
    </font>
    <font>
      <b/>
      <sz val="12"/>
      <color indexed="8"/>
      <name val="Arial Narrow"/>
      <family val="2"/>
    </font>
    <font>
      <sz val="10"/>
      <color indexed="10"/>
      <name val="Arial Narrow"/>
      <family val="2"/>
    </font>
    <font>
      <sz val="6"/>
      <color indexed="8"/>
      <name val="Times New Roman"/>
      <family val="1"/>
    </font>
    <font>
      <sz val="9"/>
      <color indexed="81"/>
      <name val="Tahoma"/>
      <family val="2"/>
    </font>
    <font>
      <b/>
      <sz val="9"/>
      <color indexed="81"/>
      <name val="Tahoma"/>
      <family val="2"/>
    </font>
    <font>
      <sz val="9"/>
      <color indexed="10"/>
      <name val="Arial"/>
      <family val="2"/>
    </font>
    <font>
      <sz val="12"/>
      <color indexed="8"/>
      <name val="Arial"/>
      <family val="2"/>
    </font>
    <font>
      <sz val="11"/>
      <color theme="3"/>
      <name val="Arial"/>
      <family val="2"/>
    </font>
    <font>
      <i/>
      <sz val="8"/>
      <color indexed="8"/>
      <name val="Arial"/>
      <family val="2"/>
    </font>
    <font>
      <i/>
      <sz val="8"/>
      <name val="Arial"/>
      <family val="2"/>
    </font>
    <font>
      <b/>
      <u/>
      <sz val="26"/>
      <color indexed="8"/>
      <name val="Arial"/>
      <family val="2"/>
    </font>
    <font>
      <b/>
      <sz val="10"/>
      <color indexed="20"/>
      <name val="Arial"/>
      <family val="2"/>
    </font>
    <font>
      <b/>
      <u/>
      <sz val="16"/>
      <name val="Times New Roman"/>
      <family val="1"/>
    </font>
    <font>
      <b/>
      <u/>
      <sz val="10"/>
      <color indexed="8"/>
      <name val="Times New Roman"/>
      <family val="1"/>
    </font>
    <font>
      <b/>
      <sz val="10"/>
      <color indexed="10"/>
      <name val="Arial Narrow"/>
      <family val="2"/>
    </font>
    <font>
      <b/>
      <sz val="10"/>
      <name val="Arial Narrow"/>
      <family val="2"/>
    </font>
    <font>
      <b/>
      <sz val="18"/>
      <color indexed="10"/>
      <name val="Times New Roman"/>
      <family val="1"/>
    </font>
    <font>
      <b/>
      <u/>
      <sz val="14"/>
      <name val="Times New Roman"/>
      <family val="1"/>
    </font>
    <font>
      <u/>
      <sz val="11"/>
      <color indexed="8"/>
      <name val="Arial"/>
      <family val="2"/>
    </font>
    <font>
      <i/>
      <sz val="11"/>
      <color theme="3"/>
      <name val="Times New Roman"/>
      <family val="1"/>
    </font>
    <font>
      <b/>
      <sz val="8"/>
      <color indexed="10"/>
      <name val="Arial Narrow"/>
      <family val="2"/>
    </font>
    <font>
      <sz val="9"/>
      <name val="Arial"/>
      <family val="2"/>
    </font>
    <font>
      <i/>
      <sz val="10"/>
      <name val="Arial"/>
      <family val="2"/>
    </font>
    <font>
      <i/>
      <sz val="10"/>
      <color indexed="8"/>
      <name val="Times New Roman"/>
      <family val="1"/>
    </font>
    <font>
      <b/>
      <u/>
      <sz val="8"/>
      <color indexed="8"/>
      <name val="Times New Roman"/>
      <family val="1"/>
    </font>
    <font>
      <b/>
      <u/>
      <sz val="8"/>
      <color indexed="8"/>
      <name val="Arial Narrow"/>
      <family val="2"/>
    </font>
    <font>
      <b/>
      <sz val="8"/>
      <color indexed="8"/>
      <name val="Arial Black"/>
      <family val="2"/>
    </font>
    <font>
      <i/>
      <sz val="8"/>
      <color indexed="8"/>
      <name val="Arial Black"/>
      <family val="2"/>
    </font>
    <font>
      <b/>
      <u/>
      <sz val="8"/>
      <color indexed="8"/>
      <name val="Arial Black"/>
      <family val="2"/>
    </font>
    <font>
      <sz val="8"/>
      <color indexed="8"/>
      <name val="Arial Black"/>
      <family val="2"/>
    </font>
    <font>
      <b/>
      <u/>
      <sz val="7"/>
      <color indexed="8"/>
      <name val="Times New Roman"/>
      <family val="1"/>
    </font>
    <font>
      <b/>
      <u/>
      <sz val="8"/>
      <color rgb="FFFF0000"/>
      <name val="Arial Black"/>
      <family val="2"/>
    </font>
    <font>
      <b/>
      <u/>
      <sz val="10"/>
      <color rgb="FFFF0000"/>
      <name val="Times New Roman"/>
      <family val="1"/>
    </font>
    <font>
      <i/>
      <sz val="9"/>
      <name val="Arial"/>
      <family val="2"/>
    </font>
    <font>
      <b/>
      <sz val="10"/>
      <color rgb="FFFF0000"/>
      <name val="Arial"/>
      <family val="2"/>
    </font>
    <font>
      <b/>
      <i/>
      <sz val="10"/>
      <color rgb="FFFF0000"/>
      <name val="Arial"/>
      <family val="2"/>
    </font>
    <font>
      <b/>
      <u/>
      <sz val="14"/>
      <color rgb="FFFF0000"/>
      <name val="Arial"/>
      <family val="2"/>
    </font>
    <font>
      <b/>
      <sz val="9"/>
      <color indexed="12"/>
      <name val="Times New Roman"/>
      <family val="1"/>
    </font>
    <font>
      <u/>
      <sz val="10"/>
      <color indexed="8"/>
      <name val="Arial Narrow"/>
      <family val="2"/>
    </font>
    <font>
      <b/>
      <i/>
      <sz val="13.5"/>
      <color indexed="10"/>
      <name val="Times New Roman"/>
      <family val="1"/>
    </font>
    <font>
      <b/>
      <i/>
      <sz val="13.5"/>
      <color indexed="8"/>
      <name val="Times New Roman"/>
      <family val="1"/>
    </font>
    <font>
      <sz val="10"/>
      <color theme="0" tint="-0.14999847407452621"/>
      <name val="Times New Roman"/>
      <family val="1"/>
    </font>
    <font>
      <b/>
      <sz val="10"/>
      <color theme="0" tint="-0.34998626667073579"/>
      <name val="Times New Roman"/>
      <family val="1"/>
    </font>
    <font>
      <sz val="10"/>
      <color theme="0" tint="-0.34998626667073579"/>
      <name val="Times New Roman"/>
      <family val="1"/>
    </font>
    <font>
      <sz val="8"/>
      <color theme="0" tint="-0.34998626667073579"/>
      <name val="Tahoma"/>
      <family val="2"/>
    </font>
    <font>
      <sz val="10"/>
      <color theme="0" tint="-0.249977111117893"/>
      <name val="Times New Roman"/>
      <family val="1"/>
    </font>
    <font>
      <b/>
      <sz val="16"/>
      <color rgb="FF0070C0"/>
      <name val="Times New Roman"/>
      <family val="1"/>
    </font>
    <font>
      <b/>
      <sz val="13.5"/>
      <color rgb="FF0070C0"/>
      <name val="Times New Roman"/>
      <family val="1"/>
    </font>
    <font>
      <b/>
      <sz val="14"/>
      <color rgb="FF0070C0"/>
      <name val="Times New Roman"/>
      <family val="1"/>
    </font>
    <font>
      <b/>
      <i/>
      <sz val="14"/>
      <color rgb="FF0070C0"/>
      <name val="Times New Roman"/>
      <family val="1"/>
    </font>
    <font>
      <b/>
      <i/>
      <sz val="13.5"/>
      <color rgb="FF0070C0"/>
      <name val="Times New Roman"/>
      <family val="1"/>
    </font>
  </fonts>
  <fills count="4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46"/>
        <bgColor indexed="64"/>
      </patternFill>
    </fill>
    <fill>
      <patternFill patternType="lightTrellis">
        <fgColor indexed="55"/>
      </patternFill>
    </fill>
    <fill>
      <patternFill patternType="lightGray">
        <fgColor indexed="46"/>
      </patternFill>
    </fill>
    <fill>
      <patternFill patternType="solid">
        <fgColor indexed="40"/>
        <bgColor indexed="64"/>
      </patternFill>
    </fill>
    <fill>
      <patternFill patternType="gray0625">
        <bgColor indexed="46"/>
      </patternFill>
    </fill>
    <fill>
      <patternFill patternType="solid">
        <fgColor indexed="43"/>
        <bgColor indexed="64"/>
      </patternFill>
    </fill>
    <fill>
      <patternFill patternType="solid">
        <fgColor indexed="41"/>
        <bgColor indexed="64"/>
      </patternFill>
    </fill>
    <fill>
      <patternFill patternType="gray125">
        <bgColor indexed="9"/>
      </patternFill>
    </fill>
    <fill>
      <patternFill patternType="solid">
        <fgColor indexed="44"/>
        <bgColor indexed="64"/>
      </patternFill>
    </fill>
    <fill>
      <patternFill patternType="solid">
        <fgColor indexed="22"/>
        <bgColor indexed="55"/>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249977111117893"/>
        <bgColor indexed="64"/>
      </patternFill>
    </fill>
    <fill>
      <patternFill patternType="solid">
        <fgColor theme="4" tint="0.79998168889431442"/>
        <bgColor indexed="55"/>
      </patternFill>
    </fill>
    <fill>
      <patternFill patternType="solid">
        <fgColor rgb="FFFFFFCC"/>
        <bgColor indexed="64"/>
      </patternFill>
    </fill>
  </fills>
  <borders count="8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diagonal/>
    </border>
    <border>
      <left/>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right/>
      <top style="double">
        <color indexed="64"/>
      </top>
      <bottom style="thin">
        <color indexed="64"/>
      </bottom>
      <diagonal/>
    </border>
    <border>
      <left style="thin">
        <color indexed="64"/>
      </left>
      <right/>
      <top/>
      <bottom style="medium">
        <color indexed="64"/>
      </bottom>
      <diagonal/>
    </border>
    <border>
      <left style="medium">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s>
  <cellStyleXfs count="44">
    <xf numFmtId="0" fontId="0" fillId="0" borderId="0"/>
    <xf numFmtId="0" fontId="107" fillId="2" borderId="0" applyNumberFormat="0" applyBorder="0" applyAlignment="0" applyProtection="0"/>
    <xf numFmtId="0" fontId="107" fillId="3" borderId="0" applyNumberFormat="0" applyBorder="0" applyAlignment="0" applyProtection="0"/>
    <xf numFmtId="0" fontId="107" fillId="4" borderId="0" applyNumberFormat="0" applyBorder="0" applyAlignment="0" applyProtection="0"/>
    <xf numFmtId="0" fontId="107" fillId="5" borderId="0" applyNumberFormat="0" applyBorder="0" applyAlignment="0" applyProtection="0"/>
    <xf numFmtId="0" fontId="107" fillId="6" borderId="0" applyNumberFormat="0" applyBorder="0" applyAlignment="0" applyProtection="0"/>
    <xf numFmtId="0" fontId="107" fillId="7" borderId="0" applyNumberFormat="0" applyBorder="0" applyAlignment="0" applyProtection="0"/>
    <xf numFmtId="0" fontId="107" fillId="8" borderId="0" applyNumberFormat="0" applyBorder="0" applyAlignment="0" applyProtection="0"/>
    <xf numFmtId="0" fontId="107" fillId="9" borderId="0" applyNumberFormat="0" applyBorder="0" applyAlignment="0" applyProtection="0"/>
    <xf numFmtId="0" fontId="107" fillId="10" borderId="0" applyNumberFormat="0" applyBorder="0" applyAlignment="0" applyProtection="0"/>
    <xf numFmtId="0" fontId="107" fillId="5" borderId="0" applyNumberFormat="0" applyBorder="0" applyAlignment="0" applyProtection="0"/>
    <xf numFmtId="0" fontId="107" fillId="8" borderId="0" applyNumberFormat="0" applyBorder="0" applyAlignment="0" applyProtection="0"/>
    <xf numFmtId="0" fontId="107" fillId="11" borderId="0" applyNumberFormat="0" applyBorder="0" applyAlignment="0" applyProtection="0"/>
    <xf numFmtId="0" fontId="108" fillId="12" borderId="0" applyNumberFormat="0" applyBorder="0" applyAlignment="0" applyProtection="0"/>
    <xf numFmtId="0" fontId="108" fillId="9" borderId="0" applyNumberFormat="0" applyBorder="0" applyAlignment="0" applyProtection="0"/>
    <xf numFmtId="0" fontId="108" fillId="10" borderId="0" applyNumberFormat="0" applyBorder="0" applyAlignment="0" applyProtection="0"/>
    <xf numFmtId="0" fontId="108" fillId="13" borderId="0" applyNumberFormat="0" applyBorder="0" applyAlignment="0" applyProtection="0"/>
    <xf numFmtId="0" fontId="108" fillId="14" borderId="0" applyNumberFormat="0" applyBorder="0" applyAlignment="0" applyProtection="0"/>
    <xf numFmtId="0" fontId="108" fillId="15" borderId="0" applyNumberFormat="0" applyBorder="0" applyAlignment="0" applyProtection="0"/>
    <xf numFmtId="0" fontId="108" fillId="16" borderId="0" applyNumberFormat="0" applyBorder="0" applyAlignment="0" applyProtection="0"/>
    <xf numFmtId="0" fontId="108" fillId="17" borderId="0" applyNumberFormat="0" applyBorder="0" applyAlignment="0" applyProtection="0"/>
    <xf numFmtId="0" fontId="108" fillId="18" borderId="0" applyNumberFormat="0" applyBorder="0" applyAlignment="0" applyProtection="0"/>
    <xf numFmtId="0" fontId="108" fillId="13" borderId="0" applyNumberFormat="0" applyBorder="0" applyAlignment="0" applyProtection="0"/>
    <xf numFmtId="0" fontId="108" fillId="14" borderId="0" applyNumberFormat="0" applyBorder="0" applyAlignment="0" applyProtection="0"/>
    <xf numFmtId="0" fontId="108" fillId="19" borderId="0" applyNumberFormat="0" applyBorder="0" applyAlignment="0" applyProtection="0"/>
    <xf numFmtId="0" fontId="109" fillId="3" borderId="0" applyNumberFormat="0" applyBorder="0" applyAlignment="0" applyProtection="0"/>
    <xf numFmtId="0" fontId="110" fillId="20" borderId="1" applyNumberFormat="0" applyAlignment="0" applyProtection="0"/>
    <xf numFmtId="0" fontId="111" fillId="21" borderId="2" applyNumberFormat="0" applyAlignment="0" applyProtection="0"/>
    <xf numFmtId="44" fontId="1" fillId="0" borderId="0" applyFont="0" applyFill="0" applyBorder="0" applyAlignment="0" applyProtection="0"/>
    <xf numFmtId="0" fontId="112" fillId="0" borderId="0" applyNumberFormat="0" applyFill="0" applyBorder="0" applyAlignment="0" applyProtection="0"/>
    <xf numFmtId="0" fontId="113" fillId="4" borderId="0" applyNumberFormat="0" applyBorder="0" applyAlignment="0" applyProtection="0"/>
    <xf numFmtId="0" fontId="114" fillId="0" borderId="3" applyNumberFormat="0" applyFill="0" applyAlignment="0" applyProtection="0"/>
    <xf numFmtId="0" fontId="115" fillId="0" borderId="4" applyNumberFormat="0" applyFill="0" applyAlignment="0" applyProtection="0"/>
    <xf numFmtId="0" fontId="116" fillId="0" borderId="5" applyNumberFormat="0" applyFill="0" applyAlignment="0" applyProtection="0"/>
    <xf numFmtId="0" fontId="116" fillId="0" borderId="0" applyNumberFormat="0" applyFill="0" applyBorder="0" applyAlignment="0" applyProtection="0"/>
    <xf numFmtId="0" fontId="36" fillId="0" borderId="0" applyNumberFormat="0" applyFill="0" applyBorder="0" applyAlignment="0" applyProtection="0">
      <alignment vertical="top"/>
      <protection locked="0"/>
    </xf>
    <xf numFmtId="0" fontId="117" fillId="7" borderId="1" applyNumberFormat="0" applyAlignment="0" applyProtection="0"/>
    <xf numFmtId="0" fontId="118" fillId="0" borderId="6" applyNumberFormat="0" applyFill="0" applyAlignment="0" applyProtection="0"/>
    <xf numFmtId="0" fontId="119" fillId="22" borderId="0" applyNumberFormat="0" applyBorder="0" applyAlignment="0" applyProtection="0"/>
    <xf numFmtId="0" fontId="1" fillId="23" borderId="7" applyNumberFormat="0" applyFont="0" applyAlignment="0" applyProtection="0"/>
    <xf numFmtId="0" fontId="120" fillId="20" borderId="8" applyNumberFormat="0" applyAlignment="0" applyProtection="0"/>
    <xf numFmtId="0" fontId="121" fillId="0" borderId="0" applyNumberFormat="0" applyFill="0" applyBorder="0" applyAlignment="0" applyProtection="0"/>
    <xf numFmtId="0" fontId="122" fillId="0" borderId="9" applyNumberFormat="0" applyFill="0" applyAlignment="0" applyProtection="0"/>
    <xf numFmtId="0" fontId="123" fillId="0" borderId="0" applyNumberFormat="0" applyFill="0" applyBorder="0" applyAlignment="0" applyProtection="0"/>
  </cellStyleXfs>
  <cellXfs count="1054">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2" fillId="0" borderId="0" xfId="0" applyFont="1"/>
    <xf numFmtId="0" fontId="12" fillId="0" borderId="0" xfId="0" applyFont="1" applyAlignment="1">
      <alignment horizontal="right"/>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18" fillId="0" borderId="12" xfId="0" applyFont="1" applyBorder="1" applyAlignment="1">
      <alignment horizontal="right" vertical="center"/>
    </xf>
    <xf numFmtId="0" fontId="20" fillId="0" borderId="14" xfId="0" applyFont="1" applyBorder="1" applyAlignment="1">
      <alignment horizontal="center" vertical="top"/>
    </xf>
    <xf numFmtId="0" fontId="20" fillId="0" borderId="16" xfId="0" applyFont="1" applyBorder="1" applyAlignment="1">
      <alignment vertical="top"/>
    </xf>
    <xf numFmtId="0" fontId="18" fillId="0" borderId="15" xfId="0" applyFont="1" applyBorder="1" applyAlignment="1">
      <alignment horizontal="center" vertical="top"/>
    </xf>
    <xf numFmtId="0" fontId="29" fillId="0" borderId="0" xfId="0" applyFont="1" applyAlignment="1">
      <alignment vertical="top"/>
    </xf>
    <xf numFmtId="0" fontId="20" fillId="0" borderId="11" xfId="0" applyFont="1" applyBorder="1" applyAlignment="1">
      <alignment horizontal="left" vertical="top" indent="1"/>
    </xf>
    <xf numFmtId="0" fontId="20" fillId="0" borderId="14" xfId="0" applyFont="1" applyBorder="1" applyAlignment="1">
      <alignment horizontal="left" vertical="top" indent="1"/>
    </xf>
    <xf numFmtId="0" fontId="18" fillId="0" borderId="14" xfId="0" applyFont="1" applyBorder="1" applyAlignment="1">
      <alignment horizontal="center" vertical="top"/>
    </xf>
    <xf numFmtId="0" fontId="18" fillId="0" borderId="16" xfId="0" applyFont="1" applyBorder="1" applyAlignment="1">
      <alignment vertical="top"/>
    </xf>
    <xf numFmtId="44" fontId="20" fillId="0" borderId="0" xfId="0" applyNumberFormat="1" applyFont="1" applyAlignment="1">
      <alignment vertical="top"/>
    </xf>
    <xf numFmtId="0" fontId="29" fillId="0" borderId="0" xfId="0" applyFont="1" applyAlignment="1">
      <alignment vertical="center"/>
    </xf>
    <xf numFmtId="0" fontId="29" fillId="0" borderId="0" xfId="0" applyFont="1"/>
    <xf numFmtId="0" fontId="29" fillId="0" borderId="0" xfId="0" applyFont="1" applyAlignment="1">
      <alignment horizontal="center"/>
    </xf>
    <xf numFmtId="0" fontId="18" fillId="0" borderId="19" xfId="0" applyFont="1" applyBorder="1" applyAlignment="1">
      <alignment horizontal="right" vertical="center"/>
    </xf>
    <xf numFmtId="0" fontId="20" fillId="0" borderId="19" xfId="0" applyFont="1" applyBorder="1" applyAlignment="1">
      <alignment horizontal="left" vertical="top" indent="1"/>
    </xf>
    <xf numFmtId="0" fontId="0" fillId="0" borderId="11" xfId="0" applyBorder="1"/>
    <xf numFmtId="0" fontId="0" fillId="0" borderId="13" xfId="0" applyBorder="1"/>
    <xf numFmtId="0" fontId="7" fillId="25" borderId="11" xfId="0" applyFont="1" applyFill="1" applyBorder="1" applyAlignment="1">
      <alignment horizontal="center"/>
    </xf>
    <xf numFmtId="0" fontId="7" fillId="25" borderId="13" xfId="0" applyFont="1" applyFill="1" applyBorder="1" applyAlignment="1">
      <alignment horizontal="center"/>
    </xf>
    <xf numFmtId="0" fontId="13" fillId="0" borderId="11" xfId="0" applyFont="1" applyBorder="1" applyAlignment="1">
      <alignment horizontal="center"/>
    </xf>
    <xf numFmtId="0" fontId="13" fillId="0" borderId="21" xfId="0" applyFont="1" applyBorder="1" applyAlignment="1">
      <alignment horizontal="center"/>
    </xf>
    <xf numFmtId="0" fontId="23" fillId="0" borderId="0" xfId="0" applyFont="1" applyAlignment="1">
      <alignment wrapText="1"/>
    </xf>
    <xf numFmtId="0" fontId="23" fillId="0" borderId="0" xfId="0" applyFont="1"/>
    <xf numFmtId="0" fontId="20" fillId="26" borderId="13" xfId="0" applyFont="1" applyFill="1" applyBorder="1" applyAlignment="1">
      <alignment vertical="top"/>
    </xf>
    <xf numFmtId="0" fontId="7" fillId="27" borderId="19" xfId="0" applyFont="1" applyFill="1" applyBorder="1" applyAlignment="1">
      <alignment horizontal="left" indent="1"/>
    </xf>
    <xf numFmtId="0" fontId="0" fillId="0" borderId="17" xfId="0" applyBorder="1" applyAlignment="1">
      <alignment horizontal="left" indent="1"/>
    </xf>
    <xf numFmtId="0" fontId="17" fillId="27" borderId="19" xfId="0" applyFont="1" applyFill="1" applyBorder="1" applyAlignment="1">
      <alignment horizontal="left" indent="1"/>
    </xf>
    <xf numFmtId="0" fontId="40" fillId="0" borderId="17" xfId="0" applyFont="1" applyBorder="1" applyAlignment="1">
      <alignment horizontal="left" indent="1"/>
    </xf>
    <xf numFmtId="0" fontId="17" fillId="27" borderId="21" xfId="0" applyFont="1" applyFill="1" applyBorder="1" applyAlignment="1">
      <alignment horizontal="left" indent="1"/>
    </xf>
    <xf numFmtId="0" fontId="40" fillId="0" borderId="23" xfId="0" applyFont="1" applyBorder="1" applyAlignment="1">
      <alignment horizontal="left" indent="1"/>
    </xf>
    <xf numFmtId="0" fontId="29" fillId="0" borderId="0" xfId="0" applyFont="1" applyAlignment="1">
      <alignment horizontal="center" vertical="center"/>
    </xf>
    <xf numFmtId="0" fontId="18" fillId="0" borderId="12" xfId="0" applyFont="1" applyBorder="1" applyAlignment="1">
      <alignment horizontal="right" vertical="center" wrapText="1"/>
    </xf>
    <xf numFmtId="0" fontId="18" fillId="0" borderId="26" xfId="0" applyFont="1" applyBorder="1" applyAlignment="1">
      <alignment horizontal="right" vertical="center" shrinkToFit="1"/>
    </xf>
    <xf numFmtId="0" fontId="49" fillId="28" borderId="0" xfId="0" applyFont="1" applyFill="1"/>
    <xf numFmtId="0" fontId="9" fillId="28" borderId="0" xfId="0" applyFont="1" applyFill="1"/>
    <xf numFmtId="0" fontId="9" fillId="28" borderId="0" xfId="0" applyFont="1" applyFill="1" applyAlignment="1">
      <alignment horizontal="right"/>
    </xf>
    <xf numFmtId="0" fontId="45" fillId="0" borderId="0" xfId="0" applyFont="1" applyAlignment="1">
      <alignment vertical="top"/>
    </xf>
    <xf numFmtId="44" fontId="47" fillId="0" borderId="0" xfId="0" applyNumberFormat="1" applyFont="1" applyAlignment="1" applyProtection="1">
      <alignment shrinkToFit="1"/>
      <protection locked="0"/>
    </xf>
    <xf numFmtId="0" fontId="48" fillId="0" borderId="12" xfId="0" applyFont="1" applyBorder="1" applyAlignment="1" applyProtection="1">
      <alignment horizontal="left"/>
      <protection locked="0"/>
    </xf>
    <xf numFmtId="0" fontId="7" fillId="0" borderId="0" xfId="0" applyFont="1"/>
    <xf numFmtId="0" fontId="7" fillId="0" borderId="0" xfId="0" applyFont="1" applyAlignment="1">
      <alignment horizontal="center" wrapText="1"/>
    </xf>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65" fillId="0" borderId="0" xfId="0" applyFont="1" applyAlignment="1">
      <alignment vertical="center" wrapText="1"/>
    </xf>
    <xf numFmtId="0" fontId="0" fillId="25" borderId="38" xfId="0" applyFill="1" applyBorder="1"/>
    <xf numFmtId="0" fontId="0" fillId="25" borderId="39" xfId="0" applyFill="1" applyBorder="1"/>
    <xf numFmtId="0" fontId="0" fillId="25" borderId="40" xfId="0" applyFill="1" applyBorder="1"/>
    <xf numFmtId="0" fontId="0" fillId="25" borderId="35" xfId="0" applyFill="1" applyBorder="1"/>
    <xf numFmtId="0" fontId="8" fillId="0" borderId="34" xfId="0" applyFont="1" applyBorder="1" applyAlignment="1">
      <alignment horizontal="center"/>
    </xf>
    <xf numFmtId="0" fontId="8" fillId="0" borderId="0" xfId="0" applyFont="1" applyAlignment="1">
      <alignment horizontal="center"/>
    </xf>
    <xf numFmtId="0" fontId="8" fillId="0" borderId="33" xfId="0" applyFont="1" applyBorder="1" applyAlignment="1">
      <alignment horizontal="center"/>
    </xf>
    <xf numFmtId="0" fontId="0" fillId="29" borderId="28" xfId="0" applyFill="1" applyBorder="1"/>
    <xf numFmtId="44" fontId="48" fillId="0" borderId="12" xfId="0" applyNumberFormat="1" applyFont="1" applyBorder="1" applyProtection="1">
      <protection locked="0"/>
    </xf>
    <xf numFmtId="0" fontId="59" fillId="0" borderId="0" xfId="0" applyFont="1"/>
    <xf numFmtId="0" fontId="39" fillId="0" borderId="0" xfId="0" applyFont="1"/>
    <xf numFmtId="0" fontId="58" fillId="0" borderId="0" xfId="0" applyFont="1"/>
    <xf numFmtId="0" fontId="8" fillId="0" borderId="12" xfId="0" applyFont="1" applyBorder="1" applyAlignment="1">
      <alignment vertical="center"/>
    </xf>
    <xf numFmtId="44" fontId="8" fillId="0" borderId="12" xfId="0" applyNumberFormat="1" applyFont="1" applyBorder="1"/>
    <xf numFmtId="40" fontId="39" fillId="0" borderId="0" xfId="0" applyNumberFormat="1" applyFont="1"/>
    <xf numFmtId="0" fontId="39"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9" fillId="0" borderId="41" xfId="0" applyFont="1" applyBorder="1"/>
    <xf numFmtId="0" fontId="13" fillId="0" borderId="0" xfId="0" applyFont="1" applyAlignment="1">
      <alignment horizontal="left" vertical="center" wrapText="1" indent="1"/>
    </xf>
    <xf numFmtId="0" fontId="2" fillId="0" borderId="0" xfId="0" applyFont="1"/>
    <xf numFmtId="0" fontId="71" fillId="24" borderId="12" xfId="0" applyFont="1" applyFill="1" applyBorder="1" applyAlignment="1">
      <alignment horizontal="center"/>
    </xf>
    <xf numFmtId="0" fontId="2" fillId="0" borderId="42" xfId="0" applyFont="1" applyBorder="1"/>
    <xf numFmtId="0" fontId="73" fillId="0" borderId="0" xfId="0" applyFont="1" applyAlignment="1">
      <alignment horizontal="right"/>
    </xf>
    <xf numFmtId="0" fontId="66" fillId="0" borderId="0" xfId="0" applyFont="1"/>
    <xf numFmtId="0" fontId="3" fillId="0" borderId="0" xfId="0" applyFont="1"/>
    <xf numFmtId="0" fontId="2" fillId="0" borderId="0" xfId="0" applyFont="1" applyAlignment="1">
      <alignment horizontal="right"/>
    </xf>
    <xf numFmtId="0" fontId="17" fillId="0" borderId="0" xfId="0" applyFont="1" applyAlignment="1">
      <alignment vertical="center"/>
    </xf>
    <xf numFmtId="168" fontId="42" fillId="0" borderId="31" xfId="0" applyNumberFormat="1" applyFont="1" applyBorder="1" applyAlignment="1">
      <alignment horizontal="left" vertical="center" shrinkToFit="1"/>
    </xf>
    <xf numFmtId="168" fontId="42" fillId="0" borderId="32" xfId="0" applyNumberFormat="1" applyFont="1" applyBorder="1" applyAlignment="1">
      <alignment horizontal="left" vertical="center" shrinkToFit="1"/>
    </xf>
    <xf numFmtId="0" fontId="64" fillId="0" borderId="0" xfId="0" applyFont="1" applyAlignment="1">
      <alignment horizontal="left" vertical="center" indent="1"/>
    </xf>
    <xf numFmtId="0" fontId="66" fillId="0" borderId="43" xfId="0" applyFont="1" applyBorder="1" applyAlignment="1">
      <alignment horizontal="left" vertical="center" indent="1"/>
    </xf>
    <xf numFmtId="0" fontId="66" fillId="0" borderId="31" xfId="0" applyFont="1" applyBorder="1" applyAlignment="1">
      <alignment horizontal="left" vertical="center" indent="1"/>
    </xf>
    <xf numFmtId="170" fontId="17" fillId="0" borderId="11" xfId="0" applyNumberFormat="1"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170" fontId="17" fillId="0" borderId="44" xfId="0" applyNumberFormat="1" applyFont="1" applyBorder="1" applyAlignment="1" applyProtection="1">
      <alignment horizontal="center" vertical="center"/>
      <protection locked="0"/>
    </xf>
    <xf numFmtId="0" fontId="77" fillId="0" borderId="0" xfId="0" applyFont="1" applyAlignment="1" applyProtection="1">
      <alignment horizontal="center"/>
      <protection locked="0"/>
    </xf>
    <xf numFmtId="0" fontId="2" fillId="0" borderId="0" xfId="0" applyFont="1" applyAlignment="1" applyProtection="1">
      <alignment horizontal="center"/>
      <protection locked="0"/>
    </xf>
    <xf numFmtId="0" fontId="53" fillId="29" borderId="44" xfId="0" applyFont="1" applyFill="1" applyBorder="1" applyAlignment="1">
      <alignment horizontal="left" vertical="center" wrapText="1" indent="1"/>
    </xf>
    <xf numFmtId="0" fontId="7" fillId="29" borderId="44" xfId="0" applyFont="1" applyFill="1" applyBorder="1" applyAlignment="1">
      <alignment horizontal="left" vertical="center" wrapText="1" indent="1"/>
    </xf>
    <xf numFmtId="0" fontId="7" fillId="29" borderId="44" xfId="0" applyFont="1" applyFill="1" applyBorder="1" applyAlignment="1">
      <alignment horizontal="left" vertical="center" indent="1"/>
    </xf>
    <xf numFmtId="0" fontId="9" fillId="29" borderId="44" xfId="0" applyFont="1" applyFill="1" applyBorder="1" applyAlignment="1">
      <alignment horizontal="left" vertical="center" indent="1"/>
    </xf>
    <xf numFmtId="0" fontId="7" fillId="29" borderId="45" xfId="0" applyFont="1" applyFill="1" applyBorder="1" applyAlignment="1">
      <alignment horizontal="left" vertical="center" indent="1"/>
    </xf>
    <xf numFmtId="0" fontId="0" fillId="25" borderId="36" xfId="0" applyFill="1" applyBorder="1"/>
    <xf numFmtId="0" fontId="0" fillId="25" borderId="37" xfId="0" applyFill="1" applyBorder="1"/>
    <xf numFmtId="0" fontId="0" fillId="0" borderId="12" xfId="0" applyBorder="1" applyAlignment="1">
      <alignment wrapText="1"/>
    </xf>
    <xf numFmtId="0" fontId="79" fillId="0" borderId="12" xfId="0" applyFont="1" applyBorder="1"/>
    <xf numFmtId="0" fontId="0" fillId="0" borderId="12" xfId="0" applyBorder="1"/>
    <xf numFmtId="0" fontId="63" fillId="0" borderId="0" xfId="0" applyFont="1" applyAlignment="1">
      <alignment vertical="top"/>
    </xf>
    <xf numFmtId="0" fontId="68" fillId="0" borderId="0" xfId="0" applyFont="1" applyAlignment="1">
      <alignment horizontal="left" vertical="top"/>
    </xf>
    <xf numFmtId="0" fontId="62" fillId="0" borderId="0" xfId="0" applyFont="1" applyAlignment="1">
      <alignment vertical="top"/>
    </xf>
    <xf numFmtId="0" fontId="4" fillId="0" borderId="0" xfId="0" applyFont="1" applyAlignment="1">
      <alignment horizontal="left" vertical="top"/>
    </xf>
    <xf numFmtId="0" fontId="21" fillId="0" borderId="12" xfId="0" applyFont="1" applyBorder="1" applyAlignment="1" applyProtection="1">
      <alignment horizontal="left" vertical="top"/>
      <protection locked="0"/>
    </xf>
    <xf numFmtId="0" fontId="21" fillId="0" borderId="46" xfId="0" applyFont="1" applyBorder="1" applyAlignment="1" applyProtection="1">
      <alignment horizontal="left" vertical="top"/>
      <protection locked="0"/>
    </xf>
    <xf numFmtId="0" fontId="81" fillId="0" borderId="0" xfId="0" applyFont="1" applyAlignment="1">
      <alignment vertical="top"/>
    </xf>
    <xf numFmtId="16" fontId="81" fillId="0" borderId="0" xfId="0" applyNumberFormat="1" applyFont="1" applyAlignment="1">
      <alignment vertical="top"/>
    </xf>
    <xf numFmtId="0" fontId="82" fillId="0" borderId="0" xfId="0" applyFont="1" applyAlignment="1">
      <alignment vertical="top"/>
    </xf>
    <xf numFmtId="0" fontId="20" fillId="0" borderId="19" xfId="0" applyFont="1" applyBorder="1" applyAlignment="1">
      <alignment horizontal="left" vertical="top" wrapText="1" indent="1" shrinkToFit="1"/>
    </xf>
    <xf numFmtId="0" fontId="7" fillId="27" borderId="11" xfId="0" applyFont="1" applyFill="1" applyBorder="1" applyAlignment="1">
      <alignment horizontal="left" vertical="top" indent="1"/>
    </xf>
    <xf numFmtId="0" fontId="0" fillId="0" borderId="13" xfId="0" applyBorder="1" applyAlignment="1">
      <alignment horizontal="left" vertical="top" indent="1"/>
    </xf>
    <xf numFmtId="0" fontId="0" fillId="0" borderId="13" xfId="0" applyBorder="1" applyAlignment="1">
      <alignment horizontal="left" vertical="top" wrapText="1" indent="1"/>
    </xf>
    <xf numFmtId="0" fontId="71" fillId="27" borderId="11" xfId="0" applyFont="1" applyFill="1" applyBorder="1" applyAlignment="1">
      <alignment horizontal="left" vertical="top" indent="1"/>
    </xf>
    <xf numFmtId="0" fontId="73" fillId="0" borderId="0" xfId="0" applyFont="1"/>
    <xf numFmtId="0" fontId="22" fillId="0" borderId="16" xfId="0" applyFont="1" applyBorder="1" applyAlignment="1">
      <alignment horizontal="center" vertical="top"/>
    </xf>
    <xf numFmtId="0" fontId="69" fillId="0" borderId="0" xfId="0" applyFont="1" applyAlignment="1">
      <alignment horizontal="left" wrapText="1"/>
    </xf>
    <xf numFmtId="0" fontId="88" fillId="0" borderId="0" xfId="0" applyFont="1" applyAlignment="1">
      <alignment vertical="center"/>
    </xf>
    <xf numFmtId="0" fontId="89" fillId="0" borderId="0" xfId="0" applyFont="1"/>
    <xf numFmtId="0" fontId="0" fillId="0" borderId="0" xfId="0" applyAlignment="1">
      <alignment horizontal="center"/>
    </xf>
    <xf numFmtId="0" fontId="20" fillId="0" borderId="0" xfId="0" applyFont="1"/>
    <xf numFmtId="0" fontId="66" fillId="24" borderId="48" xfId="0" applyFont="1" applyFill="1" applyBorder="1" applyAlignment="1">
      <alignment horizontal="center" vertical="center"/>
    </xf>
    <xf numFmtId="0" fontId="66" fillId="24" borderId="49" xfId="0" applyFont="1" applyFill="1" applyBorder="1" applyAlignment="1">
      <alignment horizontal="center" vertical="center" wrapText="1"/>
    </xf>
    <xf numFmtId="0" fontId="66" fillId="24" borderId="50" xfId="0" applyFont="1" applyFill="1" applyBorder="1" applyAlignment="1">
      <alignment horizontal="center" vertical="center" wrapText="1"/>
    </xf>
    <xf numFmtId="0" fontId="66" fillId="24" borderId="47" xfId="0" applyFont="1" applyFill="1" applyBorder="1" applyAlignment="1">
      <alignment horizontal="center" vertical="center" shrinkToFit="1"/>
    </xf>
    <xf numFmtId="44" fontId="48" fillId="0" borderId="13" xfId="0" applyNumberFormat="1" applyFont="1" applyBorder="1" applyProtection="1">
      <protection locked="0"/>
    </xf>
    <xf numFmtId="170" fontId="56" fillId="0" borderId="45" xfId="0" applyNumberFormat="1" applyFont="1" applyBorder="1" applyAlignment="1" applyProtection="1">
      <alignment horizontal="center" vertical="center"/>
      <protection locked="0"/>
    </xf>
    <xf numFmtId="0" fontId="56" fillId="0" borderId="5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44" fontId="48" fillId="0" borderId="23" xfId="0" applyNumberFormat="1" applyFont="1" applyBorder="1" applyProtection="1">
      <protection locked="0"/>
    </xf>
    <xf numFmtId="0" fontId="38" fillId="0" borderId="0" xfId="0" applyFont="1" applyAlignment="1">
      <alignment vertical="top"/>
    </xf>
    <xf numFmtId="16" fontId="38" fillId="0" borderId="0" xfId="0" applyNumberFormat="1" applyFont="1" applyAlignment="1">
      <alignment vertical="top"/>
    </xf>
    <xf numFmtId="44" fontId="18" fillId="0" borderId="0" xfId="0" applyNumberFormat="1" applyFont="1" applyAlignment="1">
      <alignment vertical="top" shrinkToFit="1"/>
    </xf>
    <xf numFmtId="0" fontId="87" fillId="0" borderId="0" xfId="0" applyFont="1" applyAlignment="1">
      <alignment horizontal="center" vertical="top"/>
    </xf>
    <xf numFmtId="0" fontId="86" fillId="0" borderId="0" xfId="0" quotePrefix="1" applyFont="1" applyAlignment="1">
      <alignment vertical="center" wrapText="1"/>
    </xf>
    <xf numFmtId="0" fontId="13" fillId="0" borderId="0" xfId="0" applyFont="1" applyAlignment="1">
      <alignment horizontal="left" vertical="center" shrinkToFit="1"/>
    </xf>
    <xf numFmtId="0" fontId="34" fillId="0" borderId="0" xfId="0" applyFont="1" applyAlignment="1">
      <alignment horizontal="center" vertical="center"/>
    </xf>
    <xf numFmtId="0" fontId="28" fillId="0" borderId="0" xfId="0" applyFont="1" applyAlignment="1">
      <alignment horizontal="left" vertical="center"/>
    </xf>
    <xf numFmtId="0" fontId="22" fillId="0" borderId="0" xfId="0" applyFont="1" applyAlignment="1">
      <alignment horizontal="center" vertical="top"/>
    </xf>
    <xf numFmtId="0" fontId="20" fillId="0" borderId="0" xfId="0" applyFont="1" applyAlignment="1">
      <alignment vertical="top"/>
    </xf>
    <xf numFmtId="44" fontId="21" fillId="0" borderId="0" xfId="0" applyNumberFormat="1" applyFont="1" applyAlignment="1" applyProtection="1">
      <alignment vertical="top"/>
      <protection locked="0"/>
    </xf>
    <xf numFmtId="0" fontId="84" fillId="0" borderId="0" xfId="0" applyFont="1" applyAlignment="1">
      <alignment horizontal="center" vertical="top"/>
    </xf>
    <xf numFmtId="0" fontId="21" fillId="0" borderId="0" xfId="0" applyFont="1"/>
    <xf numFmtId="0" fontId="18" fillId="0" borderId="0" xfId="0" applyFont="1" applyAlignment="1">
      <alignment vertical="top"/>
    </xf>
    <xf numFmtId="44" fontId="20" fillId="0" borderId="0" xfId="28" applyFont="1" applyFill="1" applyBorder="1" applyAlignment="1" applyProtection="1">
      <alignment vertical="top"/>
      <protection locked="0"/>
    </xf>
    <xf numFmtId="44" fontId="20" fillId="0" borderId="0" xfId="0" applyNumberFormat="1" applyFont="1" applyAlignment="1" applyProtection="1">
      <alignment vertical="top"/>
      <protection locked="0"/>
    </xf>
    <xf numFmtId="44" fontId="28" fillId="0" borderId="0" xfId="0" applyNumberFormat="1" applyFont="1" applyAlignment="1">
      <alignment vertical="top" shrinkToFit="1"/>
    </xf>
    <xf numFmtId="0" fontId="52" fillId="0" borderId="0" xfId="0" applyFont="1" applyAlignment="1">
      <alignment vertical="top"/>
    </xf>
    <xf numFmtId="0" fontId="92" fillId="0" borderId="0" xfId="0" applyFont="1"/>
    <xf numFmtId="0" fontId="13" fillId="0" borderId="0" xfId="0" applyFont="1" applyAlignment="1">
      <alignment vertical="center" shrinkToFit="1"/>
    </xf>
    <xf numFmtId="0" fontId="17" fillId="0" borderId="0" xfId="0" applyFont="1"/>
    <xf numFmtId="0" fontId="94" fillId="0" borderId="0" xfId="0" applyFont="1"/>
    <xf numFmtId="0" fontId="21" fillId="0" borderId="12" xfId="0" applyFont="1" applyBorder="1" applyAlignment="1" applyProtection="1">
      <alignment horizontal="left" vertical="center" indent="1"/>
      <protection locked="0"/>
    </xf>
    <xf numFmtId="0" fontId="0" fillId="0" borderId="0" xfId="0" applyAlignment="1">
      <alignment horizontal="left" vertical="center" indent="1"/>
    </xf>
    <xf numFmtId="0" fontId="76" fillId="0" borderId="0" xfId="0" applyFont="1" applyAlignment="1">
      <alignment horizontal="left" vertical="center" indent="1"/>
    </xf>
    <xf numFmtId="0" fontId="2" fillId="0" borderId="0" xfId="0" applyFont="1" applyAlignment="1">
      <alignment horizontal="left" vertical="center" indent="1"/>
    </xf>
    <xf numFmtId="0" fontId="3" fillId="0" borderId="0" xfId="0" applyFont="1" applyAlignment="1">
      <alignment horizontal="left" vertical="center" indent="1"/>
    </xf>
    <xf numFmtId="0" fontId="17" fillId="0" borderId="0" xfId="0" applyFont="1" applyAlignment="1">
      <alignment horizontal="left" vertical="center" indent="1"/>
    </xf>
    <xf numFmtId="0" fontId="20" fillId="0" borderId="0" xfId="0" applyFont="1" applyAlignment="1">
      <alignment horizontal="center" vertical="top"/>
    </xf>
    <xf numFmtId="0" fontId="95" fillId="0" borderId="0" xfId="0" applyFont="1" applyAlignment="1">
      <alignment horizontal="center" vertical="center"/>
    </xf>
    <xf numFmtId="168" fontId="20" fillId="0" borderId="0" xfId="0" applyNumberFormat="1" applyFont="1" applyAlignment="1">
      <alignment horizontal="left" vertical="top"/>
    </xf>
    <xf numFmtId="168" fontId="20" fillId="0" borderId="0" xfId="0" applyNumberFormat="1" applyFont="1" applyAlignment="1">
      <alignment horizontal="left" vertical="center"/>
    </xf>
    <xf numFmtId="0" fontId="20" fillId="0" borderId="0" xfId="0" applyFont="1" applyAlignment="1">
      <alignment horizontal="left" vertical="center"/>
    </xf>
    <xf numFmtId="167" fontId="21" fillId="0" borderId="12" xfId="0" applyNumberFormat="1" applyFont="1" applyBorder="1" applyAlignment="1" applyProtection="1">
      <alignment vertical="top"/>
      <protection locked="0"/>
    </xf>
    <xf numFmtId="0" fontId="81" fillId="0" borderId="12" xfId="0" applyFont="1" applyBorder="1" applyAlignment="1">
      <alignment vertical="top"/>
    </xf>
    <xf numFmtId="0" fontId="29" fillId="0" borderId="12" xfId="0" applyFont="1" applyBorder="1" applyAlignment="1">
      <alignment vertical="top"/>
    </xf>
    <xf numFmtId="0" fontId="4" fillId="0" borderId="0" xfId="0" applyFont="1" applyAlignment="1">
      <alignment horizontal="center" vertical="top"/>
    </xf>
    <xf numFmtId="0" fontId="12" fillId="31" borderId="0" xfId="0" applyFont="1" applyFill="1"/>
    <xf numFmtId="0" fontId="83" fillId="0" borderId="0" xfId="0" applyFont="1"/>
    <xf numFmtId="0" fontId="96" fillId="0" borderId="0" xfId="0" applyFont="1" applyAlignment="1">
      <alignment horizontal="left" vertical="center" indent="1"/>
    </xf>
    <xf numFmtId="0" fontId="12" fillId="0" borderId="0" xfId="0" applyFont="1" applyAlignment="1">
      <alignment horizontal="left" indent="1"/>
    </xf>
    <xf numFmtId="0" fontId="99" fillId="0" borderId="0" xfId="0" applyFont="1" applyAlignment="1">
      <alignment horizontal="left" vertical="center"/>
    </xf>
    <xf numFmtId="0" fontId="16" fillId="0" borderId="0" xfId="0" applyFont="1"/>
    <xf numFmtId="0" fontId="97" fillId="0" borderId="0" xfId="0" applyFont="1"/>
    <xf numFmtId="49" fontId="15" fillId="0" borderId="0" xfId="0" applyNumberFormat="1" applyFont="1" applyAlignment="1" applyProtection="1">
      <alignment horizontal="left" vertical="center"/>
      <protection locked="0"/>
    </xf>
    <xf numFmtId="0" fontId="103" fillId="0" borderId="0" xfId="0" applyFont="1" applyAlignment="1">
      <alignment horizontal="left" vertical="top"/>
    </xf>
    <xf numFmtId="0" fontId="104" fillId="0" borderId="0" xfId="0" applyFont="1"/>
    <xf numFmtId="0" fontId="38" fillId="0" borderId="12" xfId="0" applyFont="1" applyBorder="1" applyAlignment="1">
      <alignment vertical="top" wrapText="1"/>
    </xf>
    <xf numFmtId="0" fontId="38" fillId="0" borderId="12" xfId="0" applyFont="1" applyBorder="1" applyAlignment="1">
      <alignment vertical="top"/>
    </xf>
    <xf numFmtId="0" fontId="16" fillId="0" borderId="12" xfId="0" applyFont="1" applyBorder="1"/>
    <xf numFmtId="0" fontId="103" fillId="0" borderId="60" xfId="0" applyFont="1" applyBorder="1" applyAlignment="1">
      <alignment horizontal="left" vertical="top"/>
    </xf>
    <xf numFmtId="0" fontId="104" fillId="0" borderId="61" xfId="0" applyFont="1" applyBorder="1"/>
    <xf numFmtId="0" fontId="105" fillId="0" borderId="61" xfId="0" applyFont="1" applyBorder="1"/>
    <xf numFmtId="0" fontId="104" fillId="0" borderId="62" xfId="0" applyFont="1" applyBorder="1"/>
    <xf numFmtId="0" fontId="14" fillId="30" borderId="12" xfId="0" applyFont="1" applyFill="1" applyBorder="1" applyAlignment="1">
      <alignment horizontal="right" vertical="center"/>
    </xf>
    <xf numFmtId="0" fontId="15" fillId="0" borderId="12" xfId="0" applyFont="1" applyBorder="1" applyAlignment="1" applyProtection="1">
      <alignment horizontal="left" vertical="center"/>
      <protection locked="0"/>
    </xf>
    <xf numFmtId="49" fontId="15" fillId="0" borderId="12" xfId="0" applyNumberFormat="1" applyFont="1" applyBorder="1" applyAlignment="1" applyProtection="1">
      <alignment horizontal="left" vertical="center"/>
      <protection locked="0"/>
    </xf>
    <xf numFmtId="165" fontId="15" fillId="0" borderId="12" xfId="0" applyNumberFormat="1" applyFont="1" applyBorder="1" applyAlignment="1" applyProtection="1">
      <alignment horizontal="left" vertical="center"/>
      <protection locked="0"/>
    </xf>
    <xf numFmtId="166" fontId="15" fillId="0" borderId="12" xfId="0" applyNumberFormat="1" applyFont="1" applyBorder="1" applyAlignment="1" applyProtection="1">
      <alignment horizontal="left" vertical="center"/>
      <protection locked="0"/>
    </xf>
    <xf numFmtId="44" fontId="15" fillId="0" borderId="12" xfId="0" applyNumberFormat="1" applyFont="1" applyBorder="1" applyAlignment="1" applyProtection="1">
      <alignment vertical="center"/>
      <protection locked="0"/>
    </xf>
    <xf numFmtId="0" fontId="47" fillId="0" borderId="32" xfId="0" applyFont="1" applyBorder="1" applyAlignment="1">
      <alignment vertical="top" wrapText="1" shrinkToFit="1"/>
    </xf>
    <xf numFmtId="14" fontId="129" fillId="0" borderId="13" xfId="0" applyNumberFormat="1" applyFont="1" applyBorder="1" applyAlignment="1">
      <alignment vertical="top" wrapText="1" shrinkToFit="1"/>
    </xf>
    <xf numFmtId="0" fontId="47" fillId="0" borderId="33" xfId="0" applyFont="1" applyBorder="1" applyAlignment="1">
      <alignment vertical="top" wrapText="1" shrinkToFit="1"/>
    </xf>
    <xf numFmtId="14" fontId="125" fillId="0" borderId="23" xfId="0" applyNumberFormat="1" applyFont="1" applyBorder="1" applyAlignment="1">
      <alignment vertical="top" wrapText="1" shrinkToFit="1"/>
    </xf>
    <xf numFmtId="0" fontId="93" fillId="0" borderId="34" xfId="0" applyFont="1" applyBorder="1" applyAlignment="1">
      <alignment vertical="top" wrapText="1"/>
    </xf>
    <xf numFmtId="0" fontId="93" fillId="0" borderId="0" xfId="0" applyFont="1" applyAlignment="1">
      <alignment vertical="top"/>
    </xf>
    <xf numFmtId="0" fontId="93" fillId="0" borderId="34" xfId="0" applyFont="1" applyBorder="1" applyAlignment="1">
      <alignment vertical="top"/>
    </xf>
    <xf numFmtId="42" fontId="129" fillId="0" borderId="47" xfId="0" applyNumberFormat="1" applyFont="1" applyBorder="1" applyAlignment="1">
      <alignment vertical="top" wrapText="1" shrinkToFit="1"/>
    </xf>
    <xf numFmtId="0" fontId="4" fillId="0" borderId="0" xfId="0" applyFont="1" applyAlignment="1">
      <alignment horizontal="left" vertical="center" indent="1"/>
    </xf>
    <xf numFmtId="0" fontId="42" fillId="32" borderId="38" xfId="0" applyFont="1" applyFill="1" applyBorder="1" applyAlignment="1">
      <alignment horizontal="center" vertical="center" wrapText="1"/>
    </xf>
    <xf numFmtId="0" fontId="42" fillId="32" borderId="39" xfId="0" applyFont="1" applyFill="1" applyBorder="1" applyAlignment="1">
      <alignment horizontal="center" vertical="center" wrapText="1"/>
    </xf>
    <xf numFmtId="0" fontId="42" fillId="32" borderId="39" xfId="0" applyFont="1" applyFill="1" applyBorder="1" applyAlignment="1">
      <alignment vertical="center" wrapText="1"/>
    </xf>
    <xf numFmtId="0" fontId="42" fillId="32" borderId="40" xfId="0" applyFont="1" applyFill="1" applyBorder="1" applyAlignment="1">
      <alignment horizontal="center" vertical="center" wrapText="1"/>
    </xf>
    <xf numFmtId="0" fontId="17" fillId="0" borderId="0" xfId="0" applyFont="1" applyAlignment="1">
      <alignment horizontal="left" vertical="center" wrapText="1"/>
    </xf>
    <xf numFmtId="0" fontId="36" fillId="0" borderId="12" xfId="35" applyBorder="1" applyAlignment="1" applyProtection="1">
      <alignment horizontal="left" vertical="center"/>
      <protection locked="0"/>
    </xf>
    <xf numFmtId="166" fontId="15" fillId="0" borderId="46" xfId="0" applyNumberFormat="1" applyFont="1" applyBorder="1" applyAlignment="1" applyProtection="1">
      <alignment horizontal="left" vertical="center"/>
      <protection locked="0"/>
    </xf>
    <xf numFmtId="0" fontId="12" fillId="0" borderId="42" xfId="0" applyFont="1" applyBorder="1" applyAlignment="1" applyProtection="1">
      <alignment shrinkToFit="1"/>
      <protection locked="0"/>
    </xf>
    <xf numFmtId="171" fontId="20" fillId="0" borderId="0" xfId="0" applyNumberFormat="1" applyFont="1" applyAlignment="1">
      <alignment horizontal="right" vertical="top"/>
    </xf>
    <xf numFmtId="44" fontId="20" fillId="0" borderId="0" xfId="0" applyNumberFormat="1" applyFont="1" applyAlignment="1">
      <alignment horizontal="left"/>
    </xf>
    <xf numFmtId="44" fontId="29" fillId="0" borderId="13" xfId="28" applyFont="1" applyBorder="1" applyAlignment="1" applyProtection="1">
      <alignment vertical="top"/>
      <protection locked="0"/>
    </xf>
    <xf numFmtId="44" fontId="28" fillId="0" borderId="20" xfId="0" applyNumberFormat="1" applyFont="1" applyBorder="1" applyAlignment="1">
      <alignment vertical="top" shrinkToFit="1"/>
    </xf>
    <xf numFmtId="44" fontId="29" fillId="0" borderId="12" xfId="0" applyNumberFormat="1" applyFont="1" applyBorder="1" applyAlignment="1">
      <alignment vertical="top" shrinkToFit="1"/>
    </xf>
    <xf numFmtId="0" fontId="27" fillId="0" borderId="31" xfId="0" applyFont="1" applyBorder="1"/>
    <xf numFmtId="44" fontId="20" fillId="0" borderId="46" xfId="0" applyNumberFormat="1" applyFont="1" applyBorder="1" applyAlignment="1" applyProtection="1">
      <alignment vertical="top" shrinkToFit="1"/>
      <protection locked="0"/>
    </xf>
    <xf numFmtId="44" fontId="29" fillId="0" borderId="15" xfId="0" applyNumberFormat="1" applyFont="1" applyBorder="1" applyAlignment="1" applyProtection="1">
      <alignment vertical="top"/>
      <protection locked="0"/>
    </xf>
    <xf numFmtId="44" fontId="29" fillId="0" borderId="12" xfId="0" applyNumberFormat="1" applyFont="1" applyBorder="1" applyAlignment="1" applyProtection="1">
      <alignment vertical="top"/>
      <protection locked="0"/>
    </xf>
    <xf numFmtId="44" fontId="29" fillId="0" borderId="46" xfId="0" applyNumberFormat="1" applyFont="1" applyBorder="1" applyAlignment="1">
      <alignment vertical="top"/>
    </xf>
    <xf numFmtId="44" fontId="29" fillId="0" borderId="46" xfId="0" applyNumberFormat="1" applyFont="1" applyBorder="1" applyAlignment="1" applyProtection="1">
      <alignment vertical="top" shrinkToFit="1"/>
      <protection locked="0"/>
    </xf>
    <xf numFmtId="44" fontId="20" fillId="0" borderId="12" xfId="0" applyNumberFormat="1" applyFont="1" applyBorder="1" applyAlignment="1" applyProtection="1">
      <alignment vertical="top" shrinkToFit="1"/>
      <protection locked="0"/>
    </xf>
    <xf numFmtId="44" fontId="29" fillId="0" borderId="46" xfId="0" applyNumberFormat="1" applyFont="1" applyBorder="1" applyAlignment="1">
      <alignment vertical="top" shrinkToFit="1"/>
    </xf>
    <xf numFmtId="0" fontId="143" fillId="0" borderId="12" xfId="0" applyFont="1" applyBorder="1" applyAlignment="1">
      <alignment horizontal="right" vertical="center"/>
    </xf>
    <xf numFmtId="0" fontId="12" fillId="0" borderId="12" xfId="0" applyFont="1" applyBorder="1" applyAlignment="1" applyProtection="1">
      <alignment horizontal="left" vertical="center" shrinkToFit="1"/>
      <protection locked="0"/>
    </xf>
    <xf numFmtId="0" fontId="52" fillId="0" borderId="0" xfId="0" applyFont="1" applyAlignment="1">
      <alignment horizontal="left" vertical="top"/>
    </xf>
    <xf numFmtId="0" fontId="38" fillId="0" borderId="0" xfId="0" applyFont="1" applyAlignment="1">
      <alignment horizontal="right" vertical="top"/>
    </xf>
    <xf numFmtId="0" fontId="20" fillId="0" borderId="15" xfId="0" applyFont="1" applyBorder="1" applyAlignment="1">
      <alignment horizontal="center" vertical="top"/>
    </xf>
    <xf numFmtId="0" fontId="22" fillId="0" borderId="15" xfId="0" applyFont="1" applyBorder="1" applyAlignment="1">
      <alignment horizontal="center" vertical="top"/>
    </xf>
    <xf numFmtId="0" fontId="35" fillId="0" borderId="0" xfId="0" applyFont="1"/>
    <xf numFmtId="44" fontId="87" fillId="0" borderId="0" xfId="0" applyNumberFormat="1" applyFont="1" applyProtection="1">
      <protection locked="0"/>
    </xf>
    <xf numFmtId="0" fontId="51" fillId="0" borderId="0" xfId="0" applyFont="1" applyAlignment="1">
      <alignment vertical="top"/>
    </xf>
    <xf numFmtId="0" fontId="51" fillId="0" borderId="0" xfId="0" applyFont="1" applyAlignment="1" applyProtection="1">
      <alignment vertical="top"/>
      <protection locked="0"/>
    </xf>
    <xf numFmtId="169" fontId="29" fillId="0" borderId="15" xfId="0" applyNumberFormat="1" applyFont="1" applyBorder="1" applyAlignment="1" applyProtection="1">
      <alignment horizontal="right" vertical="top"/>
      <protection locked="0"/>
    </xf>
    <xf numFmtId="169" fontId="29" fillId="0" borderId="15" xfId="0" applyNumberFormat="1" applyFont="1" applyBorder="1" applyAlignment="1" applyProtection="1">
      <alignment vertical="top"/>
      <protection locked="0"/>
    </xf>
    <xf numFmtId="169" fontId="21" fillId="0" borderId="11" xfId="0" applyNumberFormat="1" applyFont="1" applyBorder="1" applyAlignment="1" applyProtection="1">
      <alignment horizontal="left" vertical="center" indent="1"/>
      <protection locked="0"/>
    </xf>
    <xf numFmtId="169" fontId="21" fillId="0" borderId="19" xfId="0" applyNumberFormat="1" applyFont="1" applyBorder="1" applyAlignment="1" applyProtection="1">
      <alignment horizontal="left" vertical="center" indent="1"/>
      <protection locked="0"/>
    </xf>
    <xf numFmtId="164" fontId="21" fillId="0" borderId="12" xfId="0" applyNumberFormat="1" applyFont="1" applyBorder="1" applyAlignment="1" applyProtection="1">
      <alignment horizontal="left" vertical="top"/>
      <protection locked="0"/>
    </xf>
    <xf numFmtId="169" fontId="21" fillId="0" borderId="12" xfId="0" applyNumberFormat="1" applyFont="1" applyBorder="1" applyAlignment="1" applyProtection="1">
      <alignment vertical="top"/>
      <protection locked="0"/>
    </xf>
    <xf numFmtId="169" fontId="21" fillId="0" borderId="12" xfId="0" applyNumberFormat="1" applyFont="1" applyBorder="1" applyAlignment="1" applyProtection="1">
      <alignment horizontal="right" vertical="top"/>
      <protection locked="0"/>
    </xf>
    <xf numFmtId="169" fontId="21" fillId="0" borderId="11" xfId="0" applyNumberFormat="1" applyFont="1" applyBorder="1" applyAlignment="1" applyProtection="1">
      <alignment horizontal="left" vertical="top"/>
      <protection locked="0"/>
    </xf>
    <xf numFmtId="0" fontId="27" fillId="0" borderId="31" xfId="0" applyFont="1" applyBorder="1" applyAlignment="1">
      <alignment vertical="center"/>
    </xf>
    <xf numFmtId="0" fontId="95" fillId="30" borderId="12" xfId="0" applyFont="1" applyFill="1" applyBorder="1" applyAlignment="1">
      <alignment horizontal="center" vertical="center"/>
    </xf>
    <xf numFmtId="167" fontId="95" fillId="30" borderId="12" xfId="0" applyNumberFormat="1" applyFont="1" applyFill="1" applyBorder="1" applyAlignment="1">
      <alignment horizontal="right" vertical="center"/>
    </xf>
    <xf numFmtId="168" fontId="20" fillId="41" borderId="12" xfId="0" applyNumberFormat="1" applyFont="1" applyFill="1" applyBorder="1" applyAlignment="1">
      <alignment horizontal="left" vertical="center"/>
    </xf>
    <xf numFmtId="0" fontId="4" fillId="0" borderId="0" xfId="0" applyFont="1" applyAlignment="1">
      <alignment horizontal="center" vertical="center"/>
    </xf>
    <xf numFmtId="0" fontId="132" fillId="0" borderId="0" xfId="0" applyFont="1" applyAlignment="1">
      <alignment horizontal="left" vertical="center" wrapText="1"/>
    </xf>
    <xf numFmtId="0" fontId="144" fillId="0" borderId="0" xfId="0" applyFont="1" applyAlignment="1">
      <alignment horizontal="center"/>
    </xf>
    <xf numFmtId="166" fontId="12" fillId="0" borderId="0" xfId="0" applyNumberFormat="1" applyFont="1" applyAlignment="1">
      <alignment horizontal="left" vertical="center" wrapText="1" indent="1"/>
    </xf>
    <xf numFmtId="0" fontId="36" fillId="0" borderId="0" xfId="35" applyNumberFormat="1" applyBorder="1" applyAlignment="1" applyProtection="1">
      <alignment horizontal="left" vertical="center" indent="1" shrinkToFit="1"/>
    </xf>
    <xf numFmtId="0" fontId="14" fillId="0" borderId="0" xfId="0" quotePrefix="1" applyFont="1" applyAlignment="1">
      <alignment vertical="center" shrinkToFit="1"/>
    </xf>
    <xf numFmtId="165" fontId="12" fillId="0" borderId="0" xfId="0" applyNumberFormat="1" applyFont="1" applyAlignment="1">
      <alignment horizontal="left" vertical="center" indent="1"/>
    </xf>
    <xf numFmtId="0" fontId="21" fillId="0" borderId="0" xfId="0" applyFont="1" applyAlignment="1">
      <alignment horizontal="left" vertical="center" wrapText="1" indent="1"/>
    </xf>
    <xf numFmtId="0" fontId="12" fillId="0" borderId="0" xfId="0" applyFont="1" applyAlignment="1">
      <alignment horizontal="left" vertical="center" indent="1"/>
    </xf>
    <xf numFmtId="0" fontId="44" fillId="0" borderId="79" xfId="0" applyFont="1" applyBorder="1" applyAlignment="1">
      <alignment horizontal="center"/>
    </xf>
    <xf numFmtId="0" fontId="29" fillId="41" borderId="0" xfId="0" applyFont="1" applyFill="1"/>
    <xf numFmtId="0" fontId="27" fillId="0" borderId="0" xfId="0" applyFont="1"/>
    <xf numFmtId="0" fontId="22" fillId="0" borderId="12" xfId="0" applyFont="1" applyBorder="1" applyAlignment="1">
      <alignment horizontal="center" vertical="top"/>
    </xf>
    <xf numFmtId="0" fontId="4" fillId="0" borderId="0" xfId="0" applyFont="1" applyAlignment="1">
      <alignment vertical="center"/>
    </xf>
    <xf numFmtId="0" fontId="18" fillId="0" borderId="0" xfId="0" applyFont="1" applyAlignment="1">
      <alignment horizontal="left" vertical="center" wrapText="1"/>
    </xf>
    <xf numFmtId="0" fontId="18" fillId="0" borderId="0" xfId="0" applyFont="1" applyAlignment="1">
      <alignment vertical="center"/>
    </xf>
    <xf numFmtId="0" fontId="18" fillId="0" borderId="0" xfId="0" applyFont="1" applyAlignment="1">
      <alignment horizontal="left" vertical="top" wrapText="1"/>
    </xf>
    <xf numFmtId="0" fontId="18" fillId="0" borderId="0" xfId="0" applyFont="1" applyAlignment="1">
      <alignment vertical="center" wrapText="1"/>
    </xf>
    <xf numFmtId="0" fontId="22" fillId="0" borderId="0" xfId="0" applyFont="1" applyAlignment="1">
      <alignment wrapText="1"/>
    </xf>
    <xf numFmtId="0" fontId="20" fillId="26" borderId="16" xfId="0" applyFont="1" applyFill="1" applyBorder="1" applyAlignment="1">
      <alignment vertical="top"/>
    </xf>
    <xf numFmtId="0" fontId="2" fillId="0" borderId="40" xfId="0" applyFont="1" applyBorder="1" applyAlignment="1">
      <alignment vertical="top"/>
    </xf>
    <xf numFmtId="44" fontId="21" fillId="0" borderId="12" xfId="0" applyNumberFormat="1" applyFont="1" applyBorder="1" applyAlignment="1">
      <alignment vertical="center" shrinkToFit="1"/>
    </xf>
    <xf numFmtId="164" fontId="21" fillId="0" borderId="46" xfId="0" applyNumberFormat="1" applyFont="1" applyBorder="1" applyAlignment="1" applyProtection="1">
      <alignment horizontal="left" vertical="top"/>
      <protection locked="0"/>
    </xf>
    <xf numFmtId="0" fontId="20" fillId="0" borderId="12" xfId="0" applyFont="1" applyBorder="1" applyAlignment="1">
      <alignment horizontal="left" vertical="top" indent="1"/>
    </xf>
    <xf numFmtId="0" fontId="19" fillId="0" borderId="12" xfId="0" applyFont="1" applyBorder="1" applyAlignment="1">
      <alignment horizontal="left" vertical="top" indent="1"/>
    </xf>
    <xf numFmtId="44" fontId="28" fillId="0" borderId="82" xfId="0" applyNumberFormat="1" applyFont="1" applyBorder="1" applyAlignment="1">
      <alignment vertical="top" shrinkToFit="1"/>
    </xf>
    <xf numFmtId="44" fontId="29" fillId="0" borderId="46" xfId="0" applyNumberFormat="1" applyFont="1" applyBorder="1" applyAlignment="1" applyProtection="1">
      <alignment vertical="top"/>
      <protection locked="0"/>
    </xf>
    <xf numFmtId="44" fontId="28" fillId="24" borderId="82" xfId="0" applyNumberFormat="1" applyFont="1" applyFill="1" applyBorder="1" applyAlignment="1">
      <alignment vertical="top" shrinkToFit="1"/>
    </xf>
    <xf numFmtId="0" fontId="31" fillId="0" borderId="12" xfId="0" applyFont="1" applyBorder="1" applyAlignment="1">
      <alignment shrinkToFit="1"/>
    </xf>
    <xf numFmtId="0" fontId="20" fillId="0" borderId="12" xfId="0" applyFont="1" applyBorder="1" applyAlignment="1">
      <alignment horizontal="center" vertical="top"/>
    </xf>
    <xf numFmtId="169" fontId="21" fillId="0" borderId="12" xfId="0" applyNumberFormat="1" applyFont="1" applyBorder="1" applyAlignment="1" applyProtection="1">
      <alignment horizontal="left" vertical="top"/>
      <protection locked="0"/>
    </xf>
    <xf numFmtId="0" fontId="20" fillId="0" borderId="12" xfId="0" applyFont="1" applyBorder="1" applyAlignment="1">
      <alignment vertical="top"/>
    </xf>
    <xf numFmtId="0" fontId="18" fillId="0" borderId="12" xfId="0" applyFont="1" applyBorder="1" applyAlignment="1">
      <alignment horizontal="center" vertical="top"/>
    </xf>
    <xf numFmtId="0" fontId="18" fillId="0" borderId="12" xfId="0" applyFont="1" applyBorder="1" applyAlignment="1">
      <alignment vertical="top"/>
    </xf>
    <xf numFmtId="44" fontId="29" fillId="0" borderId="46" xfId="28" applyFont="1" applyBorder="1" applyAlignment="1" applyProtection="1">
      <alignment vertical="top"/>
      <protection locked="0"/>
    </xf>
    <xf numFmtId="44" fontId="21" fillId="0" borderId="0" xfId="0" applyNumberFormat="1" applyFont="1" applyAlignment="1" applyProtection="1">
      <alignment vertical="top" shrinkToFit="1"/>
      <protection locked="0"/>
    </xf>
    <xf numFmtId="0" fontId="18" fillId="0" borderId="0" xfId="0" applyFont="1" applyAlignment="1">
      <alignment horizontal="right" vertical="center"/>
    </xf>
    <xf numFmtId="0" fontId="18" fillId="0" borderId="0" xfId="0" applyFont="1" applyAlignment="1">
      <alignment horizontal="right" vertical="center" wrapText="1" shrinkToFit="1"/>
    </xf>
    <xf numFmtId="0" fontId="18" fillId="0" borderId="0" xfId="0" applyFont="1" applyAlignment="1">
      <alignment horizontal="right" vertical="center" wrapText="1"/>
    </xf>
    <xf numFmtId="0" fontId="21" fillId="0" borderId="26" xfId="0" applyFont="1" applyBorder="1" applyAlignment="1" applyProtection="1">
      <alignment horizontal="center" shrinkToFit="1"/>
      <protection locked="0"/>
    </xf>
    <xf numFmtId="0" fontId="20" fillId="0" borderId="12" xfId="0" applyFont="1" applyBorder="1" applyAlignment="1">
      <alignment horizontal="center" vertical="center"/>
    </xf>
    <xf numFmtId="0" fontId="14" fillId="30" borderId="0" xfId="0" applyFont="1" applyFill="1" applyAlignment="1">
      <alignment horizontal="right" vertical="center"/>
    </xf>
    <xf numFmtId="0" fontId="42" fillId="0" borderId="0" xfId="0" applyFont="1" applyAlignment="1">
      <alignment horizontal="center" textRotation="90" wrapText="1"/>
    </xf>
    <xf numFmtId="0" fontId="159" fillId="37" borderId="0" xfId="0" applyFont="1" applyFill="1" applyAlignment="1">
      <alignment horizontal="left" vertical="top"/>
    </xf>
    <xf numFmtId="0" fontId="124" fillId="31" borderId="0" xfId="0" applyFont="1" applyFill="1" applyAlignment="1">
      <alignment horizontal="left" vertical="center" indent="1"/>
    </xf>
    <xf numFmtId="0" fontId="7" fillId="31" borderId="0" xfId="0" applyFont="1" applyFill="1" applyAlignment="1">
      <alignment horizontal="left" vertical="center" indent="1"/>
    </xf>
    <xf numFmtId="0" fontId="7" fillId="0" borderId="0" xfId="0" applyFont="1" applyAlignment="1">
      <alignment horizontal="left" vertical="center" indent="1"/>
    </xf>
    <xf numFmtId="0" fontId="9" fillId="0" borderId="0" xfId="0" applyFont="1"/>
    <xf numFmtId="0" fontId="3" fillId="0" borderId="0" xfId="0" applyFont="1" applyAlignment="1">
      <alignment horizontal="left" vertical="top"/>
    </xf>
    <xf numFmtId="0" fontId="3" fillId="0" borderId="0" xfId="0" applyFont="1" applyAlignment="1">
      <alignment horizontal="left" vertical="top" wrapText="1"/>
    </xf>
    <xf numFmtId="0" fontId="8" fillId="37" borderId="0" xfId="0" applyFont="1" applyFill="1" applyAlignment="1">
      <alignment horizontal="left" vertical="center" indent="1"/>
    </xf>
    <xf numFmtId="0" fontId="15" fillId="0" borderId="15" xfId="0" applyFont="1" applyBorder="1" applyAlignment="1" applyProtection="1">
      <alignment horizontal="left" vertical="center"/>
      <protection locked="0"/>
    </xf>
    <xf numFmtId="0" fontId="13" fillId="0" borderId="56" xfId="0" applyFont="1" applyBorder="1" applyAlignment="1">
      <alignment horizontal="center"/>
    </xf>
    <xf numFmtId="0" fontId="12" fillId="0" borderId="56" xfId="0" applyFont="1" applyBorder="1"/>
    <xf numFmtId="0" fontId="12" fillId="0" borderId="57" xfId="0" applyFont="1" applyBorder="1"/>
    <xf numFmtId="0" fontId="28" fillId="0" borderId="0" xfId="0" applyFont="1" applyAlignment="1">
      <alignment vertical="center"/>
    </xf>
    <xf numFmtId="0" fontId="28" fillId="0" borderId="0" xfId="0" applyFont="1" applyAlignment="1">
      <alignment horizontal="left"/>
    </xf>
    <xf numFmtId="0" fontId="19" fillId="0" borderId="0" xfId="0" applyFont="1" applyAlignment="1">
      <alignment horizontal="left" vertical="center"/>
    </xf>
    <xf numFmtId="0" fontId="35" fillId="0" borderId="0" xfId="0" applyFont="1" applyAlignment="1">
      <alignment horizontal="left" vertical="center"/>
    </xf>
    <xf numFmtId="0" fontId="138" fillId="0" borderId="12" xfId="0" applyFont="1" applyBorder="1" applyAlignment="1">
      <alignment horizontal="left" vertical="center" wrapText="1" indent="1"/>
    </xf>
    <xf numFmtId="0" fontId="146" fillId="0" borderId="0" xfId="0" applyFont="1"/>
    <xf numFmtId="0" fontId="139" fillId="0" borderId="0" xfId="0" applyFont="1"/>
    <xf numFmtId="0" fontId="139" fillId="41" borderId="0" xfId="0" applyFont="1" applyFill="1"/>
    <xf numFmtId="0" fontId="146" fillId="41" borderId="0" xfId="0" applyFont="1" applyFill="1"/>
    <xf numFmtId="0" fontId="146" fillId="0" borderId="0" xfId="0" applyFont="1" applyAlignment="1">
      <alignment vertical="center"/>
    </xf>
    <xf numFmtId="0" fontId="146" fillId="0" borderId="0" xfId="0" applyFont="1" applyAlignment="1">
      <alignment horizontal="center"/>
    </xf>
    <xf numFmtId="0" fontId="161" fillId="0" borderId="0" xfId="0" applyFont="1" applyAlignment="1">
      <alignment horizontal="left" vertical="center" wrapText="1"/>
    </xf>
    <xf numFmtId="0" fontId="146" fillId="0" borderId="0" xfId="0" applyFont="1" applyAlignment="1">
      <alignment horizontal="center" vertical="center"/>
    </xf>
    <xf numFmtId="0" fontId="31" fillId="0" borderId="0" xfId="0" applyFont="1"/>
    <xf numFmtId="0" fontId="139" fillId="0" borderId="0" xfId="0" applyFont="1" applyAlignment="1">
      <alignment horizontal="right"/>
    </xf>
    <xf numFmtId="0" fontId="32" fillId="0" borderId="0" xfId="0" applyFont="1" applyAlignment="1">
      <alignment horizontal="right"/>
    </xf>
    <xf numFmtId="0" fontId="155" fillId="0" borderId="56" xfId="0" applyFont="1" applyBorder="1" applyAlignment="1">
      <alignment horizontal="left" vertical="center"/>
    </xf>
    <xf numFmtId="44" fontId="21" fillId="0" borderId="0" xfId="0" applyNumberFormat="1" applyFont="1" applyAlignment="1">
      <alignment horizontal="left"/>
    </xf>
    <xf numFmtId="166" fontId="12" fillId="0" borderId="0" xfId="0" applyNumberFormat="1" applyFont="1" applyAlignment="1">
      <alignment horizontal="left" vertical="center" shrinkToFit="1"/>
    </xf>
    <xf numFmtId="0" fontId="12" fillId="0" borderId="0" xfId="0" applyFont="1" applyAlignment="1">
      <alignment vertical="center" shrinkToFit="1"/>
    </xf>
    <xf numFmtId="168" fontId="165" fillId="0" borderId="0" xfId="0" applyNumberFormat="1" applyFont="1" applyAlignment="1" applyProtection="1">
      <alignment horizontal="left" vertical="center" indent="1"/>
      <protection locked="0"/>
    </xf>
    <xf numFmtId="0" fontId="44" fillId="0" borderId="44" xfId="0" applyFont="1" applyBorder="1" applyAlignment="1">
      <alignment horizontal="center"/>
    </xf>
    <xf numFmtId="164" fontId="44" fillId="0" borderId="44" xfId="0" quotePrefix="1" applyNumberFormat="1" applyFont="1" applyBorder="1" applyAlignment="1">
      <alignment horizontal="center"/>
    </xf>
    <xf numFmtId="164" fontId="44" fillId="0" borderId="27" xfId="0" applyNumberFormat="1" applyFont="1" applyBorder="1" applyAlignment="1">
      <alignment horizontal="center"/>
    </xf>
    <xf numFmtId="44" fontId="137" fillId="0" borderId="25" xfId="0" applyNumberFormat="1" applyFont="1" applyBorder="1" applyProtection="1">
      <protection locked="0"/>
    </xf>
    <xf numFmtId="44" fontId="137" fillId="0" borderId="29" xfId="0" applyNumberFormat="1" applyFont="1" applyBorder="1" applyProtection="1">
      <protection locked="0"/>
    </xf>
    <xf numFmtId="0" fontId="29" fillId="36" borderId="0" xfId="0" applyFont="1" applyFill="1" applyAlignment="1">
      <alignment horizontal="left"/>
    </xf>
    <xf numFmtId="0" fontId="160" fillId="36" borderId="0" xfId="0" applyFont="1" applyFill="1" applyAlignment="1">
      <alignment horizontal="left" vertical="center"/>
    </xf>
    <xf numFmtId="44" fontId="137" fillId="0" borderId="59" xfId="0" applyNumberFormat="1" applyFont="1" applyBorder="1" applyProtection="1">
      <protection locked="0"/>
    </xf>
    <xf numFmtId="44" fontId="154" fillId="0" borderId="83" xfId="0" applyNumberFormat="1" applyFont="1" applyBorder="1" applyProtection="1">
      <protection locked="0"/>
    </xf>
    <xf numFmtId="44" fontId="154" fillId="0" borderId="25" xfId="0" applyNumberFormat="1" applyFont="1" applyBorder="1" applyProtection="1">
      <protection locked="0"/>
    </xf>
    <xf numFmtId="44" fontId="154" fillId="0" borderId="29" xfId="0" applyNumberFormat="1" applyFont="1" applyBorder="1" applyProtection="1">
      <protection locked="0"/>
    </xf>
    <xf numFmtId="0" fontId="21" fillId="0" borderId="56" xfId="0" applyFont="1" applyBorder="1" applyAlignment="1" applyProtection="1">
      <alignment horizontal="left" vertical="center" wrapText="1"/>
      <protection locked="0"/>
    </xf>
    <xf numFmtId="0" fontId="47" fillId="0" borderId="15" xfId="0" applyFont="1" applyBorder="1" applyAlignment="1">
      <alignment horizontal="left"/>
    </xf>
    <xf numFmtId="44" fontId="87" fillId="0" borderId="12" xfId="0" applyNumberFormat="1" applyFont="1" applyBorder="1"/>
    <xf numFmtId="0" fontId="142" fillId="0" borderId="56" xfId="0" applyFont="1" applyBorder="1" applyAlignment="1">
      <alignment vertical="center"/>
    </xf>
    <xf numFmtId="0" fontId="142" fillId="36" borderId="58" xfId="0" applyFont="1" applyFill="1" applyBorder="1" applyAlignment="1" applyProtection="1">
      <alignment vertical="center"/>
      <protection locked="0"/>
    </xf>
    <xf numFmtId="0" fontId="142" fillId="0" borderId="58" xfId="0" applyFont="1" applyBorder="1" applyAlignment="1">
      <alignment vertical="center"/>
    </xf>
    <xf numFmtId="0" fontId="142" fillId="0" borderId="54" xfId="0" applyFont="1" applyBorder="1" applyAlignment="1">
      <alignment vertical="center"/>
    </xf>
    <xf numFmtId="0" fontId="166" fillId="0" borderId="49" xfId="0" applyFont="1" applyBorder="1" applyAlignment="1">
      <alignment horizontal="left"/>
    </xf>
    <xf numFmtId="0" fontId="166" fillId="0" borderId="56" xfId="0" applyFont="1" applyBorder="1" applyAlignment="1">
      <alignment horizontal="left"/>
    </xf>
    <xf numFmtId="0" fontId="166" fillId="0" borderId="75" xfId="0" applyFont="1" applyBorder="1" applyAlignment="1">
      <alignment horizontal="left"/>
    </xf>
    <xf numFmtId="171" fontId="29" fillId="41" borderId="12" xfId="0" applyNumberFormat="1" applyFont="1" applyFill="1" applyBorder="1" applyAlignment="1">
      <alignment horizontal="right" vertical="top"/>
    </xf>
    <xf numFmtId="44" fontId="29" fillId="41" borderId="12" xfId="0" applyNumberFormat="1" applyFont="1" applyFill="1" applyBorder="1" applyAlignment="1">
      <alignment horizontal="left"/>
    </xf>
    <xf numFmtId="169" fontId="24" fillId="35" borderId="0" xfId="0" applyNumberFormat="1" applyFont="1" applyFill="1" applyAlignment="1">
      <alignment horizontal="center" vertical="top"/>
    </xf>
    <xf numFmtId="171" fontId="170" fillId="35" borderId="0" xfId="0" applyNumberFormat="1" applyFont="1" applyFill="1" applyAlignment="1">
      <alignment horizontal="right" vertical="top"/>
    </xf>
    <xf numFmtId="44" fontId="24" fillId="35" borderId="0" xfId="0" applyNumberFormat="1" applyFont="1" applyFill="1" applyAlignment="1">
      <alignment horizontal="left"/>
    </xf>
    <xf numFmtId="44" fontId="45" fillId="30" borderId="12" xfId="0" applyNumberFormat="1" applyFont="1" applyFill="1" applyBorder="1" applyAlignment="1">
      <alignment vertical="top"/>
    </xf>
    <xf numFmtId="0" fontId="168" fillId="0" borderId="12" xfId="0" applyFont="1" applyBorder="1" applyAlignment="1">
      <alignment horizontal="center" vertical="center"/>
    </xf>
    <xf numFmtId="0" fontId="20" fillId="0" borderId="15" xfId="0" applyFont="1" applyBorder="1" applyAlignment="1">
      <alignment horizontal="center" vertical="center"/>
    </xf>
    <xf numFmtId="0" fontId="20" fillId="0" borderId="15" xfId="0" quotePrefix="1" applyFont="1" applyBorder="1" applyAlignment="1">
      <alignment horizontal="center" vertical="center"/>
    </xf>
    <xf numFmtId="0" fontId="26" fillId="35" borderId="12" xfId="0" applyFont="1" applyFill="1" applyBorder="1" applyAlignment="1">
      <alignment horizontal="center" vertical="center"/>
    </xf>
    <xf numFmtId="0" fontId="36" fillId="0" borderId="0" xfId="35" applyAlignment="1" applyProtection="1">
      <alignment horizontal="left" vertical="center" indent="1"/>
    </xf>
    <xf numFmtId="44" fontId="44" fillId="0" borderId="0" xfId="0" applyNumberFormat="1" applyFont="1" applyAlignment="1">
      <alignment vertical="center" shrinkToFit="1"/>
    </xf>
    <xf numFmtId="44" fontId="29" fillId="0" borderId="13" xfId="0" applyNumberFormat="1" applyFont="1" applyBorder="1" applyAlignment="1" applyProtection="1">
      <alignment vertical="top"/>
      <protection locked="0"/>
    </xf>
    <xf numFmtId="44" fontId="29" fillId="0" borderId="17" xfId="0" applyNumberFormat="1" applyFont="1" applyBorder="1" applyAlignment="1" applyProtection="1">
      <alignment vertical="top"/>
      <protection locked="0"/>
    </xf>
    <xf numFmtId="44" fontId="29" fillId="0" borderId="13" xfId="0" applyNumberFormat="1" applyFont="1" applyBorder="1" applyAlignment="1">
      <alignment vertical="top"/>
    </xf>
    <xf numFmtId="44" fontId="29" fillId="0" borderId="17" xfId="0" applyNumberFormat="1" applyFont="1" applyBorder="1" applyAlignment="1">
      <alignment vertical="top"/>
    </xf>
    <xf numFmtId="44" fontId="28" fillId="0" borderId="46" xfId="0" applyNumberFormat="1" applyFont="1" applyBorder="1" applyAlignment="1">
      <alignment vertical="top" shrinkToFit="1"/>
    </xf>
    <xf numFmtId="44" fontId="12" fillId="0" borderId="12" xfId="0" applyNumberFormat="1" applyFont="1" applyBorder="1" applyAlignment="1">
      <alignment vertical="center" shrinkToFit="1"/>
    </xf>
    <xf numFmtId="44" fontId="13" fillId="0" borderId="12" xfId="0" applyNumberFormat="1" applyFont="1" applyBorder="1" applyAlignment="1">
      <alignment vertical="center" shrinkToFit="1"/>
    </xf>
    <xf numFmtId="0" fontId="20" fillId="0" borderId="0" xfId="0" applyFont="1" applyAlignment="1">
      <alignment vertical="top" shrinkToFit="1"/>
    </xf>
    <xf numFmtId="44" fontId="29" fillId="0" borderId="12" xfId="0" applyNumberFormat="1" applyFont="1" applyBorder="1" applyAlignment="1">
      <alignment vertical="top"/>
    </xf>
    <xf numFmtId="44" fontId="45" fillId="0" borderId="12" xfId="0" applyNumberFormat="1" applyFont="1" applyBorder="1" applyAlignment="1">
      <alignment vertical="top"/>
    </xf>
    <xf numFmtId="0" fontId="95" fillId="0" borderId="12" xfId="0" applyFont="1" applyBorder="1" applyAlignment="1">
      <alignment horizontal="center" vertical="center"/>
    </xf>
    <xf numFmtId="167" fontId="95" fillId="0" borderId="12" xfId="0" applyNumberFormat="1" applyFont="1" applyBorder="1" applyAlignment="1">
      <alignment horizontal="right" vertical="center"/>
    </xf>
    <xf numFmtId="164" fontId="12" fillId="0" borderId="11" xfId="0" applyNumberFormat="1" applyFont="1" applyBorder="1" applyAlignment="1" applyProtection="1">
      <alignment horizontal="left" vertical="top"/>
      <protection locked="0"/>
    </xf>
    <xf numFmtId="0" fontId="12" fillId="0" borderId="12" xfId="0" applyFont="1" applyBorder="1" applyAlignment="1" applyProtection="1">
      <alignment horizontal="left" vertical="top"/>
      <protection locked="0"/>
    </xf>
    <xf numFmtId="167" fontId="12" fillId="0" borderId="12" xfId="0" applyNumberFormat="1" applyFont="1" applyBorder="1" applyAlignment="1" applyProtection="1">
      <alignment horizontal="center" vertical="top"/>
      <protection locked="0"/>
    </xf>
    <xf numFmtId="164" fontId="12" fillId="0" borderId="19" xfId="0" applyNumberFormat="1" applyFont="1" applyBorder="1" applyAlignment="1" applyProtection="1">
      <alignment horizontal="left" vertical="top"/>
      <protection locked="0"/>
    </xf>
    <xf numFmtId="0" fontId="12" fillId="0" borderId="46" xfId="0" applyFont="1" applyBorder="1" applyAlignment="1" applyProtection="1">
      <alignment horizontal="left" vertical="top"/>
      <protection locked="0"/>
    </xf>
    <xf numFmtId="167" fontId="12" fillId="0" borderId="46" xfId="0" applyNumberFormat="1" applyFont="1" applyBorder="1" applyAlignment="1" applyProtection="1">
      <alignment horizontal="center" vertical="top"/>
      <protection locked="0"/>
    </xf>
    <xf numFmtId="44" fontId="29" fillId="0" borderId="23" xfId="0" applyNumberFormat="1" applyFont="1" applyBorder="1" applyAlignment="1">
      <alignment vertical="top"/>
    </xf>
    <xf numFmtId="0" fontId="155" fillId="0" borderId="25" xfId="0" applyFont="1" applyBorder="1"/>
    <xf numFmtId="44" fontId="28" fillId="24" borderId="62" xfId="0" applyNumberFormat="1" applyFont="1" applyFill="1" applyBorder="1" applyAlignment="1">
      <alignment vertical="center"/>
    </xf>
    <xf numFmtId="0" fontId="35" fillId="41" borderId="27" xfId="0" applyFont="1" applyFill="1" applyBorder="1" applyAlignment="1" applyProtection="1">
      <alignment horizontal="center"/>
      <protection locked="0"/>
    </xf>
    <xf numFmtId="169" fontId="183" fillId="37" borderId="62" xfId="0" applyNumberFormat="1" applyFont="1" applyFill="1" applyBorder="1" applyAlignment="1">
      <alignment horizontal="center" vertical="center" wrapText="1"/>
    </xf>
    <xf numFmtId="0" fontId="162" fillId="0" borderId="0" xfId="0" applyFont="1" applyAlignment="1">
      <alignment vertical="top" wrapText="1"/>
    </xf>
    <xf numFmtId="0" fontId="162" fillId="0" borderId="0" xfId="0" applyFont="1" applyAlignment="1">
      <alignment vertical="center"/>
    </xf>
    <xf numFmtId="44" fontId="137" fillId="0" borderId="0" xfId="28" applyFont="1" applyBorder="1" applyAlignment="1" applyProtection="1">
      <alignment horizontal="center" vertical="center"/>
      <protection locked="0"/>
    </xf>
    <xf numFmtId="44" fontId="137" fillId="0" borderId="71" xfId="0" applyNumberFormat="1" applyFont="1" applyBorder="1" applyAlignment="1">
      <alignment horizontal="center" vertical="center"/>
    </xf>
    <xf numFmtId="0" fontId="21" fillId="0" borderId="42" xfId="0" applyFont="1" applyBorder="1" applyAlignment="1" applyProtection="1">
      <alignment horizontal="center" vertical="center" wrapText="1"/>
      <protection locked="0"/>
    </xf>
    <xf numFmtId="0" fontId="185" fillId="0" borderId="61" xfId="0" applyFont="1" applyBorder="1" applyAlignment="1">
      <alignment horizontal="center" vertical="center" wrapText="1"/>
    </xf>
    <xf numFmtId="0" fontId="184" fillId="0" borderId="61" xfId="0" applyFont="1" applyBorder="1" applyAlignment="1">
      <alignment horizontal="center" vertical="top"/>
    </xf>
    <xf numFmtId="9" fontId="106" fillId="0" borderId="61" xfId="0" applyNumberFormat="1" applyFont="1" applyBorder="1" applyAlignment="1">
      <alignment horizontal="center" vertical="center"/>
    </xf>
    <xf numFmtId="42" fontId="35" fillId="0" borderId="79" xfId="0" applyNumberFormat="1" applyFont="1" applyBorder="1" applyAlignment="1">
      <alignment horizontal="center" vertical="center"/>
    </xf>
    <xf numFmtId="42" fontId="76" fillId="0" borderId="79" xfId="0" applyNumberFormat="1" applyFont="1" applyBorder="1" applyAlignment="1" applyProtection="1">
      <alignment horizontal="center"/>
      <protection locked="0"/>
    </xf>
    <xf numFmtId="42" fontId="73" fillId="0" borderId="61" xfId="0" applyNumberFormat="1" applyFont="1" applyBorder="1" applyAlignment="1" applyProtection="1">
      <alignment horizontal="center"/>
      <protection locked="0"/>
    </xf>
    <xf numFmtId="0" fontId="11" fillId="0" borderId="0" xfId="0" applyFont="1" applyAlignment="1">
      <alignment horizontal="left" vertical="center" indent="1"/>
    </xf>
    <xf numFmtId="0" fontId="188" fillId="0" borderId="0" xfId="0" applyFont="1"/>
    <xf numFmtId="0" fontId="189" fillId="0" borderId="12" xfId="0" applyFont="1" applyBorder="1"/>
    <xf numFmtId="0" fontId="190" fillId="0" borderId="12" xfId="0" applyFont="1" applyBorder="1"/>
    <xf numFmtId="0" fontId="191" fillId="0" borderId="0" xfId="0" applyFont="1" applyAlignment="1">
      <alignment vertical="top"/>
    </xf>
    <xf numFmtId="0" fontId="192" fillId="0" borderId="0" xfId="0" applyFont="1"/>
    <xf numFmtId="0" fontId="192" fillId="0" borderId="0" xfId="0" applyFont="1" applyAlignment="1">
      <alignment horizontal="left" vertical="top"/>
    </xf>
    <xf numFmtId="0" fontId="36" fillId="0" borderId="0" xfId="35" applyAlignment="1" applyProtection="1">
      <alignment horizontal="left" vertical="center"/>
    </xf>
    <xf numFmtId="0" fontId="140" fillId="0" borderId="0" xfId="0" applyFont="1" applyAlignment="1">
      <alignment horizontal="center"/>
    </xf>
    <xf numFmtId="0" fontId="12" fillId="0" borderId="12" xfId="0" applyFont="1" applyBorder="1" applyAlignment="1">
      <alignment horizontal="left" indent="1"/>
    </xf>
    <xf numFmtId="0" fontId="12" fillId="0" borderId="13" xfId="0" applyFont="1" applyBorder="1" applyAlignment="1">
      <alignment horizontal="left" indent="1"/>
    </xf>
    <xf numFmtId="0" fontId="12" fillId="0" borderId="30" xfId="0" applyFont="1" applyBorder="1" applyAlignment="1">
      <alignment horizontal="left" indent="1"/>
    </xf>
    <xf numFmtId="0" fontId="12" fillId="0" borderId="23" xfId="0" applyFont="1" applyBorder="1" applyAlignment="1">
      <alignment horizontal="left" indent="1"/>
    </xf>
    <xf numFmtId="0" fontId="135" fillId="30" borderId="38" xfId="0" applyFont="1" applyFill="1" applyBorder="1" applyAlignment="1">
      <alignment horizontal="center" vertical="center"/>
    </xf>
    <xf numFmtId="0" fontId="135" fillId="30" borderId="39" xfId="0" applyFont="1" applyFill="1" applyBorder="1" applyAlignment="1">
      <alignment horizontal="center" vertical="center"/>
    </xf>
    <xf numFmtId="0" fontId="135" fillId="30" borderId="40" xfId="0" applyFont="1" applyFill="1" applyBorder="1" applyAlignment="1">
      <alignment horizontal="center" vertical="center"/>
    </xf>
    <xf numFmtId="0" fontId="54" fillId="0" borderId="54" xfId="0" applyFont="1" applyBorder="1" applyAlignment="1">
      <alignment horizontal="center" vertical="top" wrapText="1"/>
    </xf>
    <xf numFmtId="0" fontId="54" fillId="0" borderId="41" xfId="0" applyFont="1" applyBorder="1" applyAlignment="1">
      <alignment horizontal="center" vertical="top" wrapText="1"/>
    </xf>
    <xf numFmtId="0" fontId="54" fillId="0" borderId="55" xfId="0" applyFont="1" applyBorder="1" applyAlignment="1">
      <alignment horizontal="center" vertical="top" wrapText="1"/>
    </xf>
    <xf numFmtId="0" fontId="54" fillId="0" borderId="56" xfId="0" applyFont="1" applyBorder="1" applyAlignment="1">
      <alignment horizontal="center" vertical="top" wrapText="1"/>
    </xf>
    <xf numFmtId="0" fontId="54" fillId="0" borderId="0" xfId="0" applyFont="1" applyAlignment="1">
      <alignment horizontal="center" vertical="top" wrapText="1"/>
    </xf>
    <xf numFmtId="0" fontId="54" fillId="0" borderId="57" xfId="0" applyFont="1" applyBorder="1" applyAlignment="1">
      <alignment horizontal="center" vertical="top" wrapText="1"/>
    </xf>
    <xf numFmtId="0" fontId="54" fillId="0" borderId="58" xfId="0" applyFont="1" applyBorder="1" applyAlignment="1">
      <alignment horizontal="center" vertical="top" wrapText="1"/>
    </xf>
    <xf numFmtId="0" fontId="54" fillId="0" borderId="42" xfId="0" applyFont="1" applyBorder="1" applyAlignment="1">
      <alignment horizontal="center" vertical="top" wrapText="1"/>
    </xf>
    <xf numFmtId="0" fontId="54" fillId="0" borderId="59" xfId="0" applyFont="1" applyBorder="1" applyAlignment="1">
      <alignment horizontal="center" vertical="top" wrapText="1"/>
    </xf>
    <xf numFmtId="0" fontId="11" fillId="0" borderId="0" xfId="0" applyFont="1" applyAlignment="1">
      <alignment horizontal="center" wrapText="1"/>
    </xf>
    <xf numFmtId="0" fontId="11" fillId="0" borderId="0" xfId="0" applyFont="1" applyAlignment="1">
      <alignment horizontal="center"/>
    </xf>
    <xf numFmtId="0" fontId="13" fillId="0" borderId="0" xfId="0" applyFont="1" applyAlignment="1">
      <alignment horizontal="left" vertical="center" wrapText="1" indent="1"/>
    </xf>
    <xf numFmtId="0" fontId="13" fillId="33" borderId="48" xfId="0" applyFont="1" applyFill="1" applyBorder="1" applyAlignment="1">
      <alignment horizontal="center"/>
    </xf>
    <xf numFmtId="0" fontId="13" fillId="33" borderId="65" xfId="0" applyFont="1" applyFill="1" applyBorder="1" applyAlignment="1">
      <alignment horizontal="center"/>
    </xf>
    <xf numFmtId="0" fontId="13" fillId="33" borderId="66" xfId="0" applyFont="1" applyFill="1" applyBorder="1" applyAlignment="1">
      <alignment horizontal="center"/>
    </xf>
    <xf numFmtId="0" fontId="67" fillId="25" borderId="38" xfId="0" applyFont="1" applyFill="1" applyBorder="1" applyAlignment="1">
      <alignment horizontal="center" vertical="center" wrapText="1"/>
    </xf>
    <xf numFmtId="0" fontId="67" fillId="25" borderId="39" xfId="0" applyFont="1" applyFill="1" applyBorder="1" applyAlignment="1">
      <alignment horizontal="center" vertical="center" wrapText="1"/>
    </xf>
    <xf numFmtId="0" fontId="67" fillId="25" borderId="40" xfId="0" applyFont="1" applyFill="1" applyBorder="1" applyAlignment="1">
      <alignment horizontal="center" vertical="center" wrapText="1"/>
    </xf>
    <xf numFmtId="0" fontId="48" fillId="0" borderId="35"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37" xfId="0" applyFont="1" applyBorder="1" applyAlignment="1">
      <alignment horizontal="center" vertical="center" wrapText="1"/>
    </xf>
    <xf numFmtId="0" fontId="158" fillId="41" borderId="58" xfId="0" applyFont="1" applyFill="1" applyBorder="1" applyAlignment="1">
      <alignment horizontal="right" vertical="center"/>
    </xf>
    <xf numFmtId="0" fontId="158" fillId="41" borderId="42" xfId="0" applyFont="1" applyFill="1" applyBorder="1" applyAlignment="1">
      <alignment horizontal="right" vertical="center"/>
    </xf>
    <xf numFmtId="0" fontId="158" fillId="41" borderId="59" xfId="0" applyFont="1" applyFill="1" applyBorder="1" applyAlignment="1">
      <alignment horizontal="right" vertical="center"/>
    </xf>
    <xf numFmtId="0" fontId="138" fillId="0" borderId="12" xfId="0" applyFont="1" applyBorder="1" applyAlignment="1">
      <alignment horizontal="center" vertical="center" wrapText="1"/>
    </xf>
    <xf numFmtId="0" fontId="138" fillId="0" borderId="46" xfId="0" applyFont="1" applyBorder="1" applyAlignment="1">
      <alignment horizontal="center" vertical="center" wrapText="1"/>
    </xf>
    <xf numFmtId="0" fontId="13" fillId="41" borderId="0" xfId="0" applyFont="1" applyFill="1" applyAlignment="1">
      <alignment horizontal="right" vertical="center"/>
    </xf>
    <xf numFmtId="0" fontId="158" fillId="41" borderId="54" xfId="0" applyFont="1" applyFill="1" applyBorder="1" applyAlignment="1">
      <alignment horizontal="right" vertical="center"/>
    </xf>
    <xf numFmtId="0" fontId="158" fillId="41" borderId="41" xfId="0" applyFont="1" applyFill="1" applyBorder="1" applyAlignment="1">
      <alignment horizontal="right" vertical="center"/>
    </xf>
    <xf numFmtId="0" fontId="158" fillId="41" borderId="55" xfId="0" applyFont="1" applyFill="1" applyBorder="1" applyAlignment="1">
      <alignment horizontal="right" vertical="center"/>
    </xf>
    <xf numFmtId="0" fontId="158" fillId="41" borderId="56" xfId="0" applyFont="1" applyFill="1" applyBorder="1" applyAlignment="1">
      <alignment horizontal="right" vertical="center"/>
    </xf>
    <xf numFmtId="0" fontId="158" fillId="41" borderId="0" xfId="0" applyFont="1" applyFill="1" applyAlignment="1">
      <alignment horizontal="right" vertical="center"/>
    </xf>
    <xf numFmtId="0" fontId="158" fillId="41" borderId="57" xfId="0" applyFont="1" applyFill="1" applyBorder="1" applyAlignment="1">
      <alignment horizontal="right" vertical="center"/>
    </xf>
    <xf numFmtId="0" fontId="13" fillId="0" borderId="54" xfId="0" applyFont="1" applyBorder="1" applyAlignment="1">
      <alignment horizontal="left" vertical="center" wrapText="1" indent="1"/>
    </xf>
    <xf numFmtId="0" fontId="13" fillId="0" borderId="41" xfId="0" applyFont="1" applyBorder="1" applyAlignment="1">
      <alignment horizontal="left" vertical="center" wrapText="1" indent="1"/>
    </xf>
    <xf numFmtId="0" fontId="13" fillId="0" borderId="55" xfId="0" applyFont="1" applyBorder="1" applyAlignment="1">
      <alignment horizontal="left" vertical="center" wrapText="1" indent="1"/>
    </xf>
    <xf numFmtId="172" fontId="11" fillId="0" borderId="0" xfId="0" applyNumberFormat="1" applyFont="1" applyAlignment="1">
      <alignment horizontal="center" vertical="center" wrapText="1"/>
    </xf>
    <xf numFmtId="172" fontId="11" fillId="0" borderId="0" xfId="0" applyNumberFormat="1" applyFont="1" applyAlignment="1">
      <alignment horizontal="center" vertical="center"/>
    </xf>
    <xf numFmtId="0" fontId="35" fillId="0" borderId="15" xfId="0" applyFont="1" applyBorder="1" applyAlignment="1">
      <alignment horizontal="right" vertical="center" wrapText="1"/>
    </xf>
    <xf numFmtId="0" fontId="35" fillId="0" borderId="15" xfId="0" applyFont="1" applyBorder="1" applyAlignment="1">
      <alignment horizontal="right" vertical="center"/>
    </xf>
    <xf numFmtId="0" fontId="15" fillId="0" borderId="15" xfId="0" applyFont="1" applyBorder="1" applyAlignment="1" applyProtection="1">
      <alignment horizontal="left" vertical="top" wrapText="1"/>
      <protection locked="0"/>
    </xf>
    <xf numFmtId="0" fontId="12" fillId="0" borderId="0" xfId="0" applyFont="1" applyAlignment="1">
      <alignment horizontal="left" indent="1"/>
    </xf>
    <xf numFmtId="0" fontId="12" fillId="0" borderId="57" xfId="0" applyFont="1" applyBorder="1" applyAlignment="1">
      <alignment horizontal="left" indent="1"/>
    </xf>
    <xf numFmtId="0" fontId="13" fillId="33" borderId="56" xfId="0" applyFont="1" applyFill="1" applyBorder="1" applyAlignment="1">
      <alignment horizontal="center"/>
    </xf>
    <xf numFmtId="0" fontId="13" fillId="33" borderId="0" xfId="0" applyFont="1" applyFill="1" applyAlignment="1">
      <alignment horizontal="center"/>
    </xf>
    <xf numFmtId="0" fontId="13" fillId="33" borderId="57" xfId="0" applyFont="1" applyFill="1" applyBorder="1" applyAlignment="1">
      <alignment horizontal="center"/>
    </xf>
    <xf numFmtId="0" fontId="42" fillId="0" borderId="12" xfId="0" applyFont="1" applyBorder="1" applyAlignment="1">
      <alignment horizontal="center" textRotation="90" wrapText="1"/>
    </xf>
    <xf numFmtId="172" fontId="157" fillId="37" borderId="0" xfId="0" applyNumberFormat="1" applyFont="1" applyFill="1" applyAlignment="1">
      <alignment horizontal="center" vertical="center"/>
    </xf>
    <xf numFmtId="0" fontId="42" fillId="31" borderId="58" xfId="0" applyFont="1" applyFill="1" applyBorder="1" applyAlignment="1">
      <alignment horizontal="left" vertical="center" wrapText="1"/>
    </xf>
    <xf numFmtId="0" fontId="42" fillId="31" borderId="42" xfId="0" applyFont="1" applyFill="1" applyBorder="1" applyAlignment="1">
      <alignment horizontal="left" vertical="center" wrapText="1"/>
    </xf>
    <xf numFmtId="0" fontId="42" fillId="31" borderId="59" xfId="0" applyFont="1" applyFill="1" applyBorder="1" applyAlignment="1">
      <alignment horizontal="left" vertical="center" wrapText="1"/>
    </xf>
    <xf numFmtId="0" fontId="13" fillId="30" borderId="56" xfId="0" applyFont="1" applyFill="1" applyBorder="1" applyAlignment="1">
      <alignment horizontal="center" vertical="center" wrapText="1"/>
    </xf>
    <xf numFmtId="0" fontId="13" fillId="30" borderId="0" xfId="0" applyFont="1" applyFill="1" applyAlignment="1">
      <alignment horizontal="center" vertical="center" wrapText="1"/>
    </xf>
    <xf numFmtId="0" fontId="13" fillId="30" borderId="57" xfId="0" applyFont="1" applyFill="1" applyBorder="1" applyAlignment="1">
      <alignment horizontal="center" vertical="center" wrapText="1"/>
    </xf>
    <xf numFmtId="0" fontId="102" fillId="0" borderId="0" xfId="0" applyFont="1" applyAlignment="1">
      <alignment horizontal="center"/>
    </xf>
    <xf numFmtId="0" fontId="19" fillId="0" borderId="12" xfId="0" applyFont="1" applyBorder="1" applyAlignment="1">
      <alignment horizontal="right" vertical="center" wrapText="1"/>
    </xf>
    <xf numFmtId="0" fontId="35" fillId="0" borderId="12" xfId="0" applyFont="1" applyBorder="1" applyAlignment="1">
      <alignment horizontal="center" vertical="center"/>
    </xf>
    <xf numFmtId="0" fontId="8" fillId="37" borderId="12" xfId="0" applyFont="1" applyFill="1" applyBorder="1" applyAlignment="1">
      <alignment horizontal="right" vertical="center"/>
    </xf>
    <xf numFmtId="0" fontId="8" fillId="37" borderId="24" xfId="0" applyFont="1" applyFill="1" applyBorder="1" applyAlignment="1">
      <alignment horizontal="right" vertical="center"/>
    </xf>
    <xf numFmtId="0" fontId="8" fillId="37" borderId="18" xfId="0" applyFont="1" applyFill="1" applyBorder="1" applyAlignment="1">
      <alignment horizontal="right" vertical="center"/>
    </xf>
    <xf numFmtId="0" fontId="15" fillId="0" borderId="12" xfId="0" applyFont="1" applyBorder="1" applyAlignment="1" applyProtection="1">
      <alignment horizontal="left" vertical="top" wrapText="1"/>
      <protection locked="0"/>
    </xf>
    <xf numFmtId="0" fontId="19" fillId="0" borderId="12" xfId="0" applyFont="1" applyBorder="1" applyAlignment="1">
      <alignment horizontal="right" vertical="center"/>
    </xf>
    <xf numFmtId="0" fontId="100" fillId="0" borderId="12" xfId="0" applyFont="1" applyBorder="1" applyAlignment="1">
      <alignment horizontal="left" vertical="top" wrapText="1"/>
    </xf>
    <xf numFmtId="0" fontId="101" fillId="0" borderId="12" xfId="0" applyFont="1" applyBorder="1" applyAlignment="1">
      <alignment horizontal="left" vertical="top" wrapText="1"/>
    </xf>
    <xf numFmtId="169" fontId="91" fillId="37" borderId="12" xfId="0" applyNumberFormat="1" applyFont="1" applyFill="1" applyBorder="1" applyAlignment="1" applyProtection="1">
      <alignment horizontal="left" vertical="center"/>
      <protection locked="0"/>
    </xf>
    <xf numFmtId="169" fontId="91" fillId="37" borderId="24" xfId="0" applyNumberFormat="1" applyFont="1" applyFill="1" applyBorder="1" applyAlignment="1" applyProtection="1">
      <alignment horizontal="left" vertical="center"/>
      <protection locked="0"/>
    </xf>
    <xf numFmtId="169" fontId="91" fillId="37" borderId="18" xfId="0" applyNumberFormat="1" applyFont="1" applyFill="1" applyBorder="1" applyAlignment="1" applyProtection="1">
      <alignment horizontal="left" vertical="center"/>
      <protection locked="0"/>
    </xf>
    <xf numFmtId="0" fontId="162" fillId="36" borderId="41" xfId="0" applyFont="1" applyFill="1" applyBorder="1" applyAlignment="1">
      <alignment vertical="center" wrapText="1"/>
    </xf>
    <xf numFmtId="0" fontId="162" fillId="36" borderId="55" xfId="0" applyFont="1" applyFill="1" applyBorder="1" applyAlignment="1">
      <alignment vertical="center" wrapText="1"/>
    </xf>
    <xf numFmtId="0" fontId="162" fillId="36" borderId="42" xfId="0" applyFont="1" applyFill="1" applyBorder="1" applyAlignment="1">
      <alignment vertical="center" wrapText="1"/>
    </xf>
    <xf numFmtId="0" fontId="162" fillId="36" borderId="59" xfId="0" applyFont="1" applyFill="1" applyBorder="1" applyAlignment="1">
      <alignment vertical="center" wrapText="1"/>
    </xf>
    <xf numFmtId="0" fontId="162" fillId="36" borderId="41" xfId="0" applyFont="1" applyFill="1" applyBorder="1" applyAlignment="1">
      <alignment horizontal="left" vertical="top" wrapText="1"/>
    </xf>
    <xf numFmtId="0" fontId="162" fillId="36" borderId="55" xfId="0" applyFont="1" applyFill="1" applyBorder="1" applyAlignment="1">
      <alignment horizontal="left" vertical="top" wrapText="1"/>
    </xf>
    <xf numFmtId="0" fontId="162" fillId="36" borderId="0" xfId="0" applyFont="1" applyFill="1" applyAlignment="1">
      <alignment horizontal="left" vertical="top" wrapText="1"/>
    </xf>
    <xf numFmtId="0" fontId="162" fillId="36" borderId="57" xfId="0" applyFont="1" applyFill="1" applyBorder="1" applyAlignment="1">
      <alignment horizontal="left" vertical="top" wrapText="1"/>
    </xf>
    <xf numFmtId="0" fontId="29" fillId="0" borderId="12" xfId="0" applyFont="1" applyBorder="1" applyAlignment="1" applyProtection="1">
      <alignment horizontal="left" vertical="top" wrapText="1"/>
      <protection locked="0"/>
    </xf>
    <xf numFmtId="0" fontId="29" fillId="0" borderId="27" xfId="0" applyFont="1" applyBorder="1" applyAlignment="1" applyProtection="1">
      <alignment horizontal="left" vertical="top" wrapText="1"/>
      <protection locked="0"/>
    </xf>
    <xf numFmtId="0" fontId="29" fillId="0" borderId="12" xfId="0" applyFont="1" applyBorder="1" applyAlignment="1">
      <alignment horizontal="left" vertical="top"/>
    </xf>
    <xf numFmtId="0" fontId="29" fillId="0" borderId="27" xfId="0" applyFont="1" applyBorder="1" applyAlignment="1">
      <alignment horizontal="left" vertical="top"/>
    </xf>
    <xf numFmtId="0" fontId="29" fillId="0" borderId="12" xfId="0" applyFont="1" applyBorder="1" applyAlignment="1" applyProtection="1">
      <alignment horizontal="left" vertical="top"/>
      <protection locked="0"/>
    </xf>
    <xf numFmtId="9" fontId="29" fillId="36" borderId="54" xfId="0" applyNumberFormat="1" applyFont="1" applyFill="1" applyBorder="1" applyAlignment="1">
      <alignment horizontal="left" vertical="center" wrapText="1"/>
    </xf>
    <xf numFmtId="9" fontId="29" fillId="36" borderId="56" xfId="0" applyNumberFormat="1" applyFont="1" applyFill="1" applyBorder="1" applyAlignment="1">
      <alignment horizontal="left" vertical="center" wrapText="1"/>
    </xf>
    <xf numFmtId="9" fontId="29" fillId="36" borderId="58" xfId="0" applyNumberFormat="1" applyFont="1" applyFill="1" applyBorder="1" applyAlignment="1">
      <alignment horizontal="left" vertical="center" wrapText="1"/>
    </xf>
    <xf numFmtId="0" fontId="19" fillId="35" borderId="27" xfId="0" applyFont="1" applyFill="1" applyBorder="1" applyAlignment="1">
      <alignment horizontal="center"/>
    </xf>
    <xf numFmtId="0" fontId="19" fillId="35" borderId="22" xfId="0" applyFont="1" applyFill="1" applyBorder="1" applyAlignment="1">
      <alignment horizontal="center"/>
    </xf>
    <xf numFmtId="0" fontId="19" fillId="44" borderId="61" xfId="0" applyFont="1" applyFill="1" applyBorder="1" applyAlignment="1">
      <alignment horizontal="center" vertical="center"/>
    </xf>
    <xf numFmtId="0" fontId="146" fillId="0" borderId="42" xfId="0" applyFont="1" applyBorder="1" applyAlignment="1">
      <alignment horizontal="left" wrapText="1"/>
    </xf>
    <xf numFmtId="0" fontId="28" fillId="35" borderId="0" xfId="0" applyFont="1" applyFill="1" applyAlignment="1">
      <alignment horizontal="left" vertical="center" wrapText="1"/>
    </xf>
    <xf numFmtId="0" fontId="76" fillId="44" borderId="85" xfId="0" applyFont="1" applyFill="1" applyBorder="1" applyAlignment="1" applyProtection="1">
      <alignment horizontal="center" vertical="center" wrapText="1"/>
      <protection locked="0"/>
    </xf>
    <xf numFmtId="0" fontId="76" fillId="44" borderId="62" xfId="0" applyFont="1" applyFill="1" applyBorder="1" applyAlignment="1" applyProtection="1">
      <alignment horizontal="center" vertical="center" wrapText="1"/>
      <protection locked="0"/>
    </xf>
    <xf numFmtId="164" fontId="163" fillId="30" borderId="55" xfId="0" applyNumberFormat="1" applyFont="1" applyFill="1" applyBorder="1" applyAlignment="1">
      <alignment horizontal="center" vertical="top" textRotation="180"/>
    </xf>
    <xf numFmtId="164" fontId="163" fillId="30" borderId="57" xfId="0" applyNumberFormat="1" applyFont="1" applyFill="1" applyBorder="1" applyAlignment="1">
      <alignment horizontal="center" vertical="top" textRotation="180"/>
    </xf>
    <xf numFmtId="164" fontId="163" fillId="30" borderId="63" xfId="0" applyNumberFormat="1" applyFont="1" applyFill="1" applyBorder="1" applyAlignment="1">
      <alignment horizontal="center" vertical="top" textRotation="180"/>
    </xf>
    <xf numFmtId="164" fontId="163" fillId="30" borderId="15" xfId="0" applyNumberFormat="1" applyFont="1" applyFill="1" applyBorder="1" applyAlignment="1">
      <alignment horizontal="center" vertical="top" textRotation="180"/>
    </xf>
    <xf numFmtId="0" fontId="8" fillId="37" borderId="54" xfId="0" applyFont="1" applyFill="1" applyBorder="1" applyAlignment="1">
      <alignment horizontal="center" vertical="center" wrapText="1"/>
    </xf>
    <xf numFmtId="0" fontId="8" fillId="37" borderId="0" xfId="0" applyFont="1" applyFill="1" applyAlignment="1">
      <alignment horizontal="center" vertical="center" wrapText="1"/>
    </xf>
    <xf numFmtId="0" fontId="8" fillId="37" borderId="58" xfId="0" applyFont="1" applyFill="1" applyBorder="1" applyAlignment="1">
      <alignment horizontal="center" vertical="center" wrapText="1"/>
    </xf>
    <xf numFmtId="0" fontId="8" fillId="37" borderId="42" xfId="0" applyFont="1" applyFill="1" applyBorder="1" applyAlignment="1">
      <alignment horizontal="center" vertical="center" wrapText="1"/>
    </xf>
    <xf numFmtId="0" fontId="155" fillId="0" borderId="12" xfId="0" applyFont="1" applyBorder="1" applyAlignment="1">
      <alignment horizontal="left"/>
    </xf>
    <xf numFmtId="0" fontId="155" fillId="0" borderId="27" xfId="0" applyFont="1" applyBorder="1" applyAlignment="1">
      <alignment horizontal="left"/>
    </xf>
    <xf numFmtId="0" fontId="18" fillId="0" borderId="17" xfId="0" applyFont="1" applyBorder="1" applyAlignment="1">
      <alignment horizontal="center" vertical="top" wrapText="1"/>
    </xf>
    <xf numFmtId="0" fontId="18" fillId="0" borderId="16" xfId="0" applyFont="1" applyBorder="1" applyAlignment="1">
      <alignment horizontal="center" vertical="top"/>
    </xf>
    <xf numFmtId="0" fontId="37" fillId="41" borderId="0" xfId="0" applyFont="1" applyFill="1" applyAlignment="1">
      <alignment horizontal="center"/>
    </xf>
    <xf numFmtId="0" fontId="14" fillId="37" borderId="27" xfId="0" applyFont="1" applyFill="1" applyBorder="1" applyAlignment="1">
      <alignment horizontal="left"/>
    </xf>
    <xf numFmtId="0" fontId="14" fillId="37" borderId="22" xfId="0" applyFont="1" applyFill="1" applyBorder="1" applyAlignment="1">
      <alignment horizontal="left"/>
    </xf>
    <xf numFmtId="0" fontId="14" fillId="37" borderId="12" xfId="0" applyFont="1" applyFill="1" applyBorder="1" applyAlignment="1">
      <alignment horizontal="left"/>
    </xf>
    <xf numFmtId="0" fontId="155" fillId="0" borderId="56" xfId="0" applyFont="1" applyBorder="1" applyAlignment="1">
      <alignment horizontal="left" vertical="center"/>
    </xf>
    <xf numFmtId="0" fontId="155" fillId="0" borderId="58" xfId="0" applyFont="1" applyBorder="1" applyAlignment="1">
      <alignment horizontal="left" vertical="center"/>
    </xf>
    <xf numFmtId="0" fontId="153" fillId="0" borderId="27" xfId="0" quotePrefix="1" applyFont="1" applyBorder="1" applyAlignment="1">
      <alignment horizontal="center"/>
    </xf>
    <xf numFmtId="0" fontId="153" fillId="0" borderId="22" xfId="0" applyFont="1" applyBorder="1" applyAlignment="1">
      <alignment horizontal="center"/>
    </xf>
    <xf numFmtId="0" fontId="155" fillId="0" borderId="55" xfId="0" applyFont="1" applyBorder="1" applyAlignment="1">
      <alignment horizontal="center"/>
    </xf>
    <xf numFmtId="0" fontId="155" fillId="0" borderId="59" xfId="0" applyFont="1" applyBorder="1" applyAlignment="1">
      <alignment horizontal="center"/>
    </xf>
    <xf numFmtId="0" fontId="27" fillId="0" borderId="0" xfId="0" applyFont="1" applyAlignment="1">
      <alignment horizontal="center"/>
    </xf>
    <xf numFmtId="0" fontId="156" fillId="0" borderId="12" xfId="0" applyFont="1" applyBorder="1" applyAlignment="1">
      <alignment horizontal="left"/>
    </xf>
    <xf numFmtId="0" fontId="153" fillId="0" borderId="25" xfId="0" applyFont="1" applyBorder="1" applyAlignment="1">
      <alignment horizontal="center"/>
    </xf>
    <xf numFmtId="0" fontId="147" fillId="37" borderId="54" xfId="0" applyFont="1" applyFill="1" applyBorder="1" applyAlignment="1">
      <alignment horizontal="left" vertical="top" wrapText="1"/>
    </xf>
    <xf numFmtId="0" fontId="147" fillId="37" borderId="41" xfId="0" applyFont="1" applyFill="1" applyBorder="1" applyAlignment="1">
      <alignment horizontal="left" vertical="top" wrapText="1"/>
    </xf>
    <xf numFmtId="0" fontId="147" fillId="37" borderId="55" xfId="0" applyFont="1" applyFill="1" applyBorder="1" applyAlignment="1">
      <alignment horizontal="left" vertical="top" wrapText="1"/>
    </xf>
    <xf numFmtId="0" fontId="147" fillId="37" borderId="56" xfId="0" applyFont="1" applyFill="1" applyBorder="1" applyAlignment="1">
      <alignment horizontal="left" vertical="top" wrapText="1"/>
    </xf>
    <xf numFmtId="0" fontId="147" fillId="37" borderId="0" xfId="0" applyFont="1" applyFill="1" applyAlignment="1">
      <alignment horizontal="left" vertical="top" wrapText="1"/>
    </xf>
    <xf numFmtId="0" fontId="147" fillId="37" borderId="57" xfId="0" applyFont="1" applyFill="1" applyBorder="1" applyAlignment="1">
      <alignment horizontal="left" vertical="top" wrapText="1"/>
    </xf>
    <xf numFmtId="0" fontId="147" fillId="37" borderId="58" xfId="0" applyFont="1" applyFill="1" applyBorder="1" applyAlignment="1">
      <alignment horizontal="left" vertical="top" wrapText="1"/>
    </xf>
    <xf numFmtId="0" fontId="147" fillId="37" borderId="42" xfId="0" applyFont="1" applyFill="1" applyBorder="1" applyAlignment="1">
      <alignment horizontal="left" vertical="top" wrapText="1"/>
    </xf>
    <xf numFmtId="0" fontId="147" fillId="37" borderId="59" xfId="0" applyFont="1" applyFill="1" applyBorder="1" applyAlignment="1">
      <alignment horizontal="left" vertical="top" wrapText="1"/>
    </xf>
    <xf numFmtId="0" fontId="162" fillId="36" borderId="0" xfId="0" applyFont="1" applyFill="1" applyAlignment="1">
      <alignment horizontal="left" vertical="center"/>
    </xf>
    <xf numFmtId="0" fontId="164" fillId="0" borderId="0" xfId="0" applyFont="1" applyAlignment="1">
      <alignment horizontal="center" vertical="center" textRotation="180"/>
    </xf>
    <xf numFmtId="0" fontId="19" fillId="0" borderId="0" xfId="0" applyFont="1" applyAlignment="1">
      <alignment horizontal="left" vertical="center" wrapText="1"/>
    </xf>
    <xf numFmtId="0" fontId="19" fillId="0" borderId="0" xfId="0" applyFont="1" applyAlignment="1">
      <alignment horizontal="left" vertical="center"/>
    </xf>
    <xf numFmtId="168" fontId="12" fillId="0" borderId="0" xfId="0" applyNumberFormat="1" applyFont="1" applyAlignment="1">
      <alignment horizontal="left" vertical="center" wrapText="1" indent="1"/>
    </xf>
    <xf numFmtId="0" fontId="12" fillId="0" borderId="0" xfId="0" applyFont="1" applyAlignment="1">
      <alignment horizontal="left" wrapText="1" shrinkToFit="1"/>
    </xf>
    <xf numFmtId="0" fontId="12" fillId="0" borderId="0" xfId="0" applyFont="1" applyAlignment="1">
      <alignment horizontal="left" wrapText="1"/>
    </xf>
    <xf numFmtId="0" fontId="13" fillId="37" borderId="60" xfId="0" applyFont="1" applyFill="1" applyBorder="1" applyAlignment="1">
      <alignment horizontal="center" vertical="center" wrapText="1" shrinkToFit="1"/>
    </xf>
    <xf numFmtId="0" fontId="13" fillId="37" borderId="61" xfId="0" applyFont="1" applyFill="1" applyBorder="1" applyAlignment="1">
      <alignment horizontal="center" vertical="center" wrapText="1" shrinkToFit="1"/>
    </xf>
    <xf numFmtId="0" fontId="162" fillId="36" borderId="0" xfId="0" applyFont="1" applyFill="1" applyAlignment="1">
      <alignment vertical="center" wrapText="1"/>
    </xf>
    <xf numFmtId="44" fontId="162" fillId="36" borderId="0" xfId="0" applyNumberFormat="1" applyFont="1" applyFill="1" applyAlignment="1">
      <alignment horizontal="left" vertical="top" wrapText="1"/>
    </xf>
    <xf numFmtId="44" fontId="162" fillId="36" borderId="57" xfId="0" applyNumberFormat="1" applyFont="1" applyFill="1" applyBorder="1" applyAlignment="1">
      <alignment horizontal="left" vertical="top" wrapText="1"/>
    </xf>
    <xf numFmtId="0" fontId="73" fillId="41" borderId="43" xfId="0" applyFont="1" applyFill="1" applyBorder="1" applyAlignment="1">
      <alignment horizontal="center"/>
    </xf>
    <xf numFmtId="0" fontId="73" fillId="41" borderId="32" xfId="0" applyFont="1" applyFill="1" applyBorder="1" applyAlignment="1">
      <alignment horizontal="center"/>
    </xf>
    <xf numFmtId="0" fontId="69" fillId="41" borderId="34" xfId="0" applyFont="1" applyFill="1" applyBorder="1" applyAlignment="1">
      <alignment horizontal="center"/>
    </xf>
    <xf numFmtId="0" fontId="69" fillId="41" borderId="33" xfId="0" applyFont="1" applyFill="1" applyBorder="1" applyAlignment="1">
      <alignment horizontal="center"/>
    </xf>
    <xf numFmtId="0" fontId="193" fillId="41" borderId="34" xfId="0" applyFont="1" applyFill="1" applyBorder="1" applyAlignment="1">
      <alignment horizontal="center" vertical="center"/>
    </xf>
    <xf numFmtId="0" fontId="78" fillId="41" borderId="33" xfId="0" applyFont="1" applyFill="1" applyBorder="1" applyAlignment="1">
      <alignment horizontal="center" vertical="center"/>
    </xf>
    <xf numFmtId="0" fontId="78" fillId="41" borderId="34" xfId="0" applyFont="1" applyFill="1" applyBorder="1" applyAlignment="1">
      <alignment horizontal="center" vertical="center"/>
    </xf>
    <xf numFmtId="0" fontId="73" fillId="41" borderId="35" xfId="0" applyFont="1" applyFill="1" applyBorder="1" applyAlignment="1">
      <alignment horizontal="center"/>
    </xf>
    <xf numFmtId="0" fontId="73" fillId="41" borderId="37" xfId="0" applyFont="1" applyFill="1" applyBorder="1" applyAlignment="1">
      <alignment horizontal="center"/>
    </xf>
    <xf numFmtId="0" fontId="93" fillId="0" borderId="31" xfId="0" applyFont="1" applyBorder="1" applyAlignment="1">
      <alignment horizontal="center" vertical="center" wrapText="1"/>
    </xf>
    <xf numFmtId="0" fontId="47" fillId="0" borderId="43" xfId="0" applyFont="1" applyBorder="1" applyAlignment="1">
      <alignment horizontal="center" vertical="top" wrapText="1" shrinkToFit="1"/>
    </xf>
    <xf numFmtId="0" fontId="47" fillId="0" borderId="31" xfId="0" applyFont="1" applyBorder="1" applyAlignment="1">
      <alignment horizontal="center" vertical="top" wrapText="1" shrinkToFit="1"/>
    </xf>
    <xf numFmtId="0" fontId="47" fillId="0" borderId="35" xfId="0" applyFont="1" applyBorder="1" applyAlignment="1">
      <alignment horizontal="center" vertical="top" wrapText="1" shrinkToFit="1"/>
    </xf>
    <xf numFmtId="0" fontId="47" fillId="0" borderId="36" xfId="0" applyFont="1" applyBorder="1" applyAlignment="1">
      <alignment horizontal="center" vertical="top" wrapText="1" shrinkToFit="1"/>
    </xf>
    <xf numFmtId="0" fontId="125" fillId="0" borderId="38" xfId="0" applyFont="1" applyBorder="1" applyAlignment="1">
      <alignment horizontal="left" vertical="top" wrapText="1" shrinkToFit="1"/>
    </xf>
    <xf numFmtId="0" fontId="125" fillId="0" borderId="39" xfId="0" applyFont="1" applyBorder="1" applyAlignment="1">
      <alignment horizontal="left" vertical="top" wrapText="1" shrinkToFit="1"/>
    </xf>
    <xf numFmtId="0" fontId="125" fillId="0" borderId="40" xfId="0" applyFont="1" applyBorder="1" applyAlignment="1">
      <alignment horizontal="left" vertical="top" wrapText="1" shrinkToFit="1"/>
    </xf>
    <xf numFmtId="0" fontId="125" fillId="0" borderId="0" xfId="0" applyFont="1" applyAlignment="1">
      <alignment horizontal="center" wrapText="1"/>
    </xf>
    <xf numFmtId="0" fontId="23" fillId="0" borderId="0" xfId="0" applyFont="1" applyAlignment="1">
      <alignment horizontal="center" wrapText="1"/>
    </xf>
    <xf numFmtId="0" fontId="14" fillId="0" borderId="46" xfId="0" applyFont="1" applyBorder="1" applyAlignment="1">
      <alignment horizontal="left" vertical="center" indent="1" shrinkToFit="1"/>
    </xf>
    <xf numFmtId="0" fontId="14" fillId="0" borderId="17" xfId="0" applyFont="1" applyBorder="1" applyAlignment="1">
      <alignment horizontal="left" vertical="center" indent="1" shrinkToFit="1"/>
    </xf>
    <xf numFmtId="0" fontId="47" fillId="0" borderId="43" xfId="0" applyFont="1" applyBorder="1" applyAlignment="1">
      <alignment horizontal="left" vertical="top" wrapText="1" shrinkToFit="1"/>
    </xf>
    <xf numFmtId="0" fontId="47" fillId="0" borderId="31" xfId="0" applyFont="1" applyBorder="1" applyAlignment="1">
      <alignment horizontal="left" vertical="top" wrapText="1" shrinkToFit="1"/>
    </xf>
    <xf numFmtId="0" fontId="47" fillId="0" borderId="32" xfId="0" applyFont="1" applyBorder="1" applyAlignment="1">
      <alignment horizontal="left" vertical="top" wrapText="1" shrinkToFit="1"/>
    </xf>
    <xf numFmtId="0" fontId="47" fillId="0" borderId="34" xfId="0" applyFont="1" applyBorder="1" applyAlignment="1">
      <alignment horizontal="left" vertical="top" wrapText="1" shrinkToFit="1"/>
    </xf>
    <xf numFmtId="0" fontId="47" fillId="0" borderId="0" xfId="0" applyFont="1" applyAlignment="1">
      <alignment horizontal="left" vertical="top" wrapText="1" shrinkToFit="1"/>
    </xf>
    <xf numFmtId="0" fontId="47" fillId="0" borderId="33" xfId="0" applyFont="1" applyBorder="1" applyAlignment="1">
      <alignment horizontal="left" vertical="top" wrapText="1" shrinkToFit="1"/>
    </xf>
    <xf numFmtId="0" fontId="33" fillId="0" borderId="43" xfId="0" applyFont="1" applyBorder="1" applyAlignment="1">
      <alignment horizontal="left" vertical="top" wrapText="1" shrinkToFit="1"/>
    </xf>
    <xf numFmtId="0" fontId="35" fillId="0" borderId="31" xfId="0" applyFont="1" applyBorder="1" applyAlignment="1">
      <alignment horizontal="left" vertical="top" shrinkToFit="1"/>
    </xf>
    <xf numFmtId="0" fontId="35" fillId="0" borderId="32" xfId="0" applyFont="1" applyBorder="1" applyAlignment="1">
      <alignment horizontal="left" vertical="top" shrinkToFit="1"/>
    </xf>
    <xf numFmtId="0" fontId="35" fillId="0" borderId="34" xfId="0" applyFont="1" applyBorder="1" applyAlignment="1">
      <alignment horizontal="left" vertical="top" shrinkToFit="1"/>
    </xf>
    <xf numFmtId="0" fontId="35" fillId="0" borderId="0" xfId="0" applyFont="1" applyAlignment="1">
      <alignment horizontal="left" vertical="top" shrinkToFit="1"/>
    </xf>
    <xf numFmtId="0" fontId="35" fillId="0" borderId="33" xfId="0" applyFont="1" applyBorder="1" applyAlignment="1">
      <alignment horizontal="left" vertical="top" shrinkToFit="1"/>
    </xf>
    <xf numFmtId="169" fontId="35" fillId="24" borderId="43" xfId="0" applyNumberFormat="1" applyFont="1" applyFill="1" applyBorder="1" applyAlignment="1">
      <alignment horizontal="left" vertical="top" wrapText="1" shrinkToFit="1"/>
    </xf>
    <xf numFmtId="169" fontId="35" fillId="24" borderId="31" xfId="0" applyNumberFormat="1" applyFont="1" applyFill="1" applyBorder="1" applyAlignment="1">
      <alignment horizontal="left" vertical="top" wrapText="1" shrinkToFit="1"/>
    </xf>
    <xf numFmtId="169" fontId="35" fillId="24" borderId="39" xfId="0" applyNumberFormat="1" applyFont="1" applyFill="1" applyBorder="1" applyAlignment="1">
      <alignment horizontal="left" vertical="top" wrapText="1" shrinkToFit="1"/>
    </xf>
    <xf numFmtId="169" fontId="35" fillId="24" borderId="40" xfId="0" applyNumberFormat="1" applyFont="1" applyFill="1" applyBorder="1" applyAlignment="1">
      <alignment horizontal="left" vertical="top" wrapText="1" shrinkToFit="1"/>
    </xf>
    <xf numFmtId="0" fontId="47" fillId="0" borderId="27" xfId="0" applyFont="1" applyBorder="1" applyAlignment="1">
      <alignment horizontal="left" vertical="center" wrapText="1" indent="1"/>
    </xf>
    <xf numFmtId="0" fontId="47" fillId="0" borderId="22" xfId="0" applyFont="1" applyBorder="1" applyAlignment="1">
      <alignment horizontal="left" vertical="center" wrapText="1" indent="1"/>
    </xf>
    <xf numFmtId="0" fontId="47" fillId="0" borderId="53" xfId="0" applyFont="1" applyBorder="1" applyAlignment="1">
      <alignment horizontal="left" vertical="center" wrapText="1" indent="1"/>
    </xf>
    <xf numFmtId="0" fontId="126" fillId="0" borderId="38" xfId="0" applyFont="1" applyBorder="1" applyAlignment="1">
      <alignment horizontal="center" vertical="center" wrapText="1"/>
    </xf>
    <xf numFmtId="0" fontId="87" fillId="0" borderId="39" xfId="0" applyFont="1" applyBorder="1" applyAlignment="1">
      <alignment horizontal="center" vertical="center" wrapText="1"/>
    </xf>
    <xf numFmtId="0" fontId="87" fillId="0" borderId="40" xfId="0" applyFont="1" applyBorder="1" applyAlignment="1">
      <alignment horizontal="center" vertical="center" wrapText="1"/>
    </xf>
    <xf numFmtId="0" fontId="43" fillId="0" borderId="43" xfId="0" applyFont="1" applyBorder="1" applyAlignment="1">
      <alignment horizontal="left" vertical="center" wrapText="1" indent="10" readingOrder="1"/>
    </xf>
    <xf numFmtId="0" fontId="43" fillId="0" borderId="31" xfId="0" applyFont="1" applyBorder="1" applyAlignment="1">
      <alignment horizontal="left" vertical="center" wrapText="1" indent="10" readingOrder="1"/>
    </xf>
    <xf numFmtId="0" fontId="43" fillId="0" borderId="32" xfId="0" applyFont="1" applyBorder="1" applyAlignment="1">
      <alignment horizontal="left" vertical="center" wrapText="1" indent="10" readingOrder="1"/>
    </xf>
    <xf numFmtId="0" fontId="43" fillId="0" borderId="34" xfId="0" applyFont="1" applyBorder="1" applyAlignment="1">
      <alignment horizontal="left" vertical="center" wrapText="1" indent="10" readingOrder="1"/>
    </xf>
    <xf numFmtId="0" fontId="43" fillId="0" borderId="0" xfId="0" applyFont="1" applyAlignment="1">
      <alignment horizontal="left" vertical="center" wrapText="1" indent="10" readingOrder="1"/>
    </xf>
    <xf numFmtId="0" fontId="43" fillId="0" borderId="33" xfId="0" applyFont="1" applyBorder="1" applyAlignment="1">
      <alignment horizontal="left" vertical="center" wrapText="1" indent="10" readingOrder="1"/>
    </xf>
    <xf numFmtId="0" fontId="43" fillId="0" borderId="35" xfId="0" applyFont="1" applyBorder="1" applyAlignment="1">
      <alignment horizontal="left" vertical="center" wrapText="1" indent="10" readingOrder="1"/>
    </xf>
    <xf numFmtId="0" fontId="43" fillId="0" borderId="36" xfId="0" applyFont="1" applyBorder="1" applyAlignment="1">
      <alignment horizontal="left" vertical="center" wrapText="1" indent="10" readingOrder="1"/>
    </xf>
    <xf numFmtId="0" fontId="43" fillId="0" borderId="37" xfId="0" applyFont="1" applyBorder="1" applyAlignment="1">
      <alignment horizontal="left" vertical="center" wrapText="1" indent="10" readingOrder="1"/>
    </xf>
    <xf numFmtId="168" fontId="14" fillId="0" borderId="26" xfId="0" applyNumberFormat="1" applyFont="1" applyBorder="1" applyAlignment="1" applyProtection="1">
      <alignment horizontal="left" vertical="center" wrapText="1" indent="1"/>
      <protection locked="0"/>
    </xf>
    <xf numFmtId="49" fontId="14" fillId="0" borderId="26" xfId="0" applyNumberFormat="1" applyFont="1" applyBorder="1" applyAlignment="1">
      <alignment horizontal="left" vertical="center" indent="1"/>
    </xf>
    <xf numFmtId="0" fontId="14" fillId="0" borderId="47" xfId="0" applyFont="1" applyBorder="1" applyAlignment="1">
      <alignment horizontal="left" vertical="center" indent="1"/>
    </xf>
    <xf numFmtId="166" fontId="14" fillId="0" borderId="27" xfId="0" applyNumberFormat="1" applyFont="1" applyBorder="1" applyAlignment="1">
      <alignment horizontal="left" vertical="center" indent="1"/>
    </xf>
    <xf numFmtId="166" fontId="14" fillId="0" borderId="25" xfId="0" applyNumberFormat="1" applyFont="1" applyBorder="1" applyAlignment="1">
      <alignment horizontal="left" vertical="center" indent="1"/>
    </xf>
    <xf numFmtId="0" fontId="14" fillId="0" borderId="27" xfId="0" applyFont="1" applyBorder="1" applyAlignment="1">
      <alignment horizontal="left" vertical="center" indent="1"/>
    </xf>
    <xf numFmtId="0" fontId="14" fillId="0" borderId="53" xfId="0" applyFont="1" applyBorder="1" applyAlignment="1">
      <alignment horizontal="left" vertical="center" indent="1"/>
    </xf>
    <xf numFmtId="0" fontId="14" fillId="0" borderId="27" xfId="0" applyFont="1" applyBorder="1" applyAlignment="1">
      <alignment horizontal="left" vertical="center" indent="1" shrinkToFit="1"/>
    </xf>
    <xf numFmtId="0" fontId="14" fillId="0" borderId="22" xfId="0" applyFont="1" applyBorder="1" applyAlignment="1">
      <alignment horizontal="left" vertical="center" indent="1" shrinkToFit="1"/>
    </xf>
    <xf numFmtId="0" fontId="14" fillId="0" borderId="53" xfId="0" applyFont="1" applyBorder="1" applyAlignment="1">
      <alignment horizontal="left" vertical="center" indent="1" shrinkToFit="1"/>
    </xf>
    <xf numFmtId="169" fontId="35" fillId="24" borderId="38" xfId="0" applyNumberFormat="1" applyFont="1" applyFill="1" applyBorder="1" applyAlignment="1">
      <alignment horizontal="left" vertical="top" wrapText="1" shrinkToFit="1"/>
    </xf>
    <xf numFmtId="0" fontId="128" fillId="0" borderId="10" xfId="0" applyFont="1" applyBorder="1" applyAlignment="1">
      <alignment horizontal="left" vertical="top" wrapText="1" shrinkToFit="1"/>
    </xf>
    <xf numFmtId="0" fontId="128" fillId="0" borderId="26" xfId="0" applyFont="1" applyBorder="1" applyAlignment="1">
      <alignment horizontal="left" vertical="top" wrapText="1" shrinkToFit="1"/>
    </xf>
    <xf numFmtId="0" fontId="128" fillId="0" borderId="11" xfId="0" applyFont="1" applyBorder="1" applyAlignment="1">
      <alignment horizontal="left" vertical="top" wrapText="1" shrinkToFit="1"/>
    </xf>
    <xf numFmtId="0" fontId="128" fillId="0" borderId="12" xfId="0" applyFont="1" applyBorder="1" applyAlignment="1">
      <alignment horizontal="left" vertical="top" wrapText="1" shrinkToFit="1"/>
    </xf>
    <xf numFmtId="0" fontId="67" fillId="0" borderId="21" xfId="0" applyFont="1" applyBorder="1" applyAlignment="1">
      <alignment horizontal="left" vertical="top" wrapText="1" shrinkToFit="1"/>
    </xf>
    <xf numFmtId="0" fontId="67" fillId="0" borderId="30" xfId="0" applyFont="1" applyBorder="1" applyAlignment="1">
      <alignment horizontal="left" vertical="top" wrapText="1" shrinkToFit="1"/>
    </xf>
    <xf numFmtId="0" fontId="127" fillId="0" borderId="38" xfId="0" applyFont="1" applyBorder="1" applyAlignment="1">
      <alignment horizontal="left" vertical="center" wrapText="1"/>
    </xf>
    <xf numFmtId="0" fontId="127" fillId="0" borderId="39" xfId="0" applyFont="1" applyBorder="1" applyAlignment="1">
      <alignment horizontal="left" vertical="center" wrapText="1"/>
    </xf>
    <xf numFmtId="0" fontId="127" fillId="0" borderId="40" xfId="0" applyFont="1" applyBorder="1" applyAlignment="1">
      <alignment horizontal="left" vertical="center" wrapText="1"/>
    </xf>
    <xf numFmtId="169" fontId="35" fillId="24" borderId="38" xfId="0" applyNumberFormat="1" applyFont="1" applyFill="1" applyBorder="1" applyAlignment="1">
      <alignment horizontal="left" vertical="top" shrinkToFit="1"/>
    </xf>
    <xf numFmtId="169" fontId="35" fillId="24" borderId="39" xfId="0" applyNumberFormat="1" applyFont="1" applyFill="1" applyBorder="1" applyAlignment="1">
      <alignment horizontal="left" vertical="top" shrinkToFit="1"/>
    </xf>
    <xf numFmtId="169" fontId="35" fillId="24" borderId="40" xfId="0" applyNumberFormat="1" applyFont="1" applyFill="1" applyBorder="1" applyAlignment="1">
      <alignment horizontal="left" vertical="top" shrinkToFit="1"/>
    </xf>
    <xf numFmtId="0" fontId="169" fillId="35" borderId="0" xfId="0" applyFont="1" applyFill="1" applyAlignment="1">
      <alignment horizontal="center" vertical="center" wrapText="1"/>
    </xf>
    <xf numFmtId="0" fontId="10" fillId="39" borderId="0" xfId="0" applyFont="1" applyFill="1" applyAlignment="1">
      <alignment horizontal="left" vertical="center"/>
    </xf>
    <xf numFmtId="0" fontId="21" fillId="0" borderId="0" xfId="0" applyFont="1" applyAlignment="1">
      <alignment horizontal="center" vertical="top" wrapText="1"/>
    </xf>
    <xf numFmtId="0" fontId="173" fillId="0" borderId="38" xfId="0" applyFont="1" applyBorder="1" applyAlignment="1">
      <alignment horizontal="left" vertical="top"/>
    </xf>
    <xf numFmtId="0" fontId="22" fillId="0" borderId="39" xfId="0" applyFont="1" applyBorder="1" applyAlignment="1">
      <alignment horizontal="left" vertical="top"/>
    </xf>
    <xf numFmtId="0" fontId="22" fillId="0" borderId="40" xfId="0" applyFont="1" applyBorder="1" applyAlignment="1">
      <alignment horizontal="left" vertical="top"/>
    </xf>
    <xf numFmtId="0" fontId="20" fillId="0" borderId="58" xfId="0" applyFont="1" applyBorder="1" applyAlignment="1">
      <alignment horizontal="center" vertical="top"/>
    </xf>
    <xf numFmtId="0" fontId="20" fillId="0" borderId="22" xfId="0" applyFont="1" applyBorder="1" applyAlignment="1">
      <alignment horizontal="center" vertical="top"/>
    </xf>
    <xf numFmtId="0" fontId="20" fillId="0" borderId="25" xfId="0" applyFont="1" applyBorder="1" applyAlignment="1">
      <alignment horizontal="center" vertical="top"/>
    </xf>
    <xf numFmtId="0" fontId="21" fillId="0" borderId="27" xfId="0" applyFont="1" applyBorder="1" applyAlignment="1" applyProtection="1">
      <alignment horizontal="left" vertical="center" indent="1" shrinkToFit="1"/>
      <protection locked="0"/>
    </xf>
    <xf numFmtId="0" fontId="21" fillId="0" borderId="22" xfId="0" applyFont="1" applyBorder="1" applyAlignment="1" applyProtection="1">
      <alignment horizontal="left" vertical="center" indent="1" shrinkToFit="1"/>
      <protection locked="0"/>
    </xf>
    <xf numFmtId="0" fontId="21" fillId="0" borderId="25" xfId="0" applyFont="1" applyBorder="1" applyAlignment="1" applyProtection="1">
      <alignment horizontal="left" vertical="center" indent="1" shrinkToFit="1"/>
      <protection locked="0"/>
    </xf>
    <xf numFmtId="0" fontId="21" fillId="40" borderId="15" xfId="0" applyFont="1" applyFill="1" applyBorder="1" applyAlignment="1">
      <alignment horizontal="center"/>
    </xf>
    <xf numFmtId="0" fontId="21" fillId="40" borderId="16" xfId="0" applyFont="1" applyFill="1" applyBorder="1" applyAlignment="1">
      <alignment horizontal="center"/>
    </xf>
    <xf numFmtId="0" fontId="20" fillId="0" borderId="42" xfId="0" applyFont="1" applyBorder="1" applyAlignment="1">
      <alignment horizontal="center" vertical="top"/>
    </xf>
    <xf numFmtId="0" fontId="20" fillId="0" borderId="59" xfId="0" applyFont="1" applyBorder="1" applyAlignment="1">
      <alignment horizontal="center" vertical="top"/>
    </xf>
    <xf numFmtId="0" fontId="21" fillId="0" borderId="12" xfId="0" applyFont="1" applyBorder="1" applyAlignment="1" applyProtection="1">
      <alignment horizontal="left" vertical="top" indent="1" shrinkToFit="1"/>
      <protection locked="0"/>
    </xf>
    <xf numFmtId="0" fontId="147" fillId="0" borderId="54" xfId="0" applyFont="1" applyBorder="1" applyAlignment="1">
      <alignment horizontal="left" vertical="center"/>
    </xf>
    <xf numFmtId="0" fontId="147" fillId="0" borderId="41" xfId="0" applyFont="1" applyBorder="1" applyAlignment="1">
      <alignment horizontal="left" vertical="center"/>
    </xf>
    <xf numFmtId="0" fontId="147" fillId="0" borderId="58" xfId="0" applyFont="1" applyBorder="1" applyAlignment="1">
      <alignment horizontal="left" vertical="center"/>
    </xf>
    <xf numFmtId="0" fontId="147" fillId="0" borderId="42" xfId="0" applyFont="1" applyBorder="1" applyAlignment="1">
      <alignment horizontal="left" vertical="center"/>
    </xf>
    <xf numFmtId="0" fontId="21" fillId="0" borderId="46" xfId="0" applyFont="1" applyBorder="1" applyAlignment="1" applyProtection="1">
      <alignment horizontal="left" vertical="top" indent="1" shrinkToFit="1"/>
      <protection locked="0"/>
    </xf>
    <xf numFmtId="0" fontId="12" fillId="0" borderId="80" xfId="0" applyFont="1" applyBorder="1" applyAlignment="1">
      <alignment horizontal="right" vertical="center" wrapText="1"/>
    </xf>
    <xf numFmtId="0" fontId="12" fillId="0" borderId="71" xfId="0" applyFont="1" applyBorder="1" applyAlignment="1">
      <alignment horizontal="right" vertical="center"/>
    </xf>
    <xf numFmtId="0" fontId="20" fillId="0" borderId="11" xfId="0" applyFont="1" applyBorder="1" applyAlignment="1" applyProtection="1">
      <alignment horizontal="left" vertical="top" indent="1"/>
      <protection locked="0"/>
    </xf>
    <xf numFmtId="0" fontId="20" fillId="0" borderId="12" xfId="0" applyFont="1" applyBorder="1" applyAlignment="1" applyProtection="1">
      <alignment horizontal="left" vertical="top" indent="1"/>
      <protection locked="0"/>
    </xf>
    <xf numFmtId="0" fontId="47" fillId="0" borderId="0" xfId="0" applyFont="1" applyAlignment="1">
      <alignment horizontal="center" wrapText="1"/>
    </xf>
    <xf numFmtId="0" fontId="47" fillId="0" borderId="42" xfId="0" applyFont="1" applyBorder="1" applyAlignment="1">
      <alignment horizontal="center" wrapText="1"/>
    </xf>
    <xf numFmtId="0" fontId="21" fillId="0" borderId="27" xfId="0" applyFont="1" applyBorder="1" applyAlignment="1" applyProtection="1">
      <alignment horizontal="center" vertical="center" shrinkToFit="1"/>
      <protection locked="0"/>
    </xf>
    <xf numFmtId="0" fontId="21" fillId="0" borderId="22" xfId="0" applyFont="1" applyBorder="1" applyAlignment="1" applyProtection="1">
      <alignment horizontal="center" vertical="center" shrinkToFit="1"/>
      <protection locked="0"/>
    </xf>
    <xf numFmtId="0" fontId="21" fillId="0" borderId="25" xfId="0" applyFont="1" applyBorder="1" applyAlignment="1" applyProtection="1">
      <alignment horizontal="center" vertical="center" shrinkToFit="1"/>
      <protection locked="0"/>
    </xf>
    <xf numFmtId="0" fontId="21" fillId="0" borderId="51" xfId="0" applyFont="1" applyBorder="1" applyAlignment="1" applyProtection="1">
      <alignment horizontal="center" vertical="center" shrinkToFit="1"/>
      <protection locked="0"/>
    </xf>
    <xf numFmtId="0" fontId="21" fillId="0" borderId="86" xfId="0" applyFont="1" applyBorder="1" applyAlignment="1" applyProtection="1">
      <alignment horizontal="center" vertical="center" shrinkToFit="1"/>
      <protection locked="0"/>
    </xf>
    <xf numFmtId="0" fontId="21" fillId="0" borderId="29" xfId="0" applyFont="1" applyBorder="1" applyAlignment="1" applyProtection="1">
      <alignment horizontal="center" vertical="center" shrinkToFit="1"/>
      <protection locked="0"/>
    </xf>
    <xf numFmtId="0" fontId="21" fillId="0" borderId="46" xfId="0" applyFont="1" applyBorder="1" applyAlignment="1" applyProtection="1">
      <alignment horizontal="left" vertical="center" indent="1" shrinkToFit="1"/>
      <protection locked="0"/>
    </xf>
    <xf numFmtId="0" fontId="21" fillId="0" borderId="12" xfId="0" applyFont="1" applyBorder="1" applyAlignment="1" applyProtection="1">
      <alignment horizontal="left" vertical="center" indent="1" shrinkToFit="1"/>
      <protection locked="0"/>
    </xf>
    <xf numFmtId="0" fontId="43" fillId="0" borderId="27" xfId="0" applyFont="1" applyBorder="1" applyAlignment="1">
      <alignment horizontal="center" vertical="top" wrapText="1"/>
    </xf>
    <xf numFmtId="0" fontId="87" fillId="0" borderId="22" xfId="0" applyFont="1" applyBorder="1" applyAlignment="1">
      <alignment horizontal="center" vertical="top"/>
    </xf>
    <xf numFmtId="0" fontId="87" fillId="0" borderId="25" xfId="0" applyFont="1" applyBorder="1" applyAlignment="1">
      <alignment horizontal="center" vertical="top"/>
    </xf>
    <xf numFmtId="168" fontId="13" fillId="0" borderId="0" xfId="0" applyNumberFormat="1" applyFont="1" applyAlignment="1">
      <alignment horizontal="center" vertical="center" wrapText="1"/>
    </xf>
    <xf numFmtId="0" fontId="7" fillId="0" borderId="0" xfId="0" applyFont="1" applyAlignment="1">
      <alignment horizontal="center"/>
    </xf>
    <xf numFmtId="0" fontId="7" fillId="0" borderId="27" xfId="0" quotePrefix="1" applyFont="1" applyBorder="1" applyAlignment="1">
      <alignment horizontal="center"/>
    </xf>
    <xf numFmtId="0" fontId="7" fillId="0" borderId="25" xfId="0" applyFont="1" applyBorder="1" applyAlignment="1">
      <alignment horizontal="center"/>
    </xf>
    <xf numFmtId="0" fontId="18" fillId="0" borderId="0" xfId="0" applyFont="1" applyAlignment="1">
      <alignment vertical="center" wrapText="1"/>
    </xf>
    <xf numFmtId="0" fontId="22" fillId="0" borderId="0" xfId="0" applyFont="1" applyAlignment="1">
      <alignment vertical="center" wrapText="1"/>
    </xf>
    <xf numFmtId="0" fontId="13" fillId="0" borderId="0" xfId="0" applyFont="1" applyAlignment="1">
      <alignment horizontal="left" vertical="center" shrinkToFit="1"/>
    </xf>
    <xf numFmtId="0" fontId="17" fillId="38" borderId="0" xfId="0" applyFont="1" applyFill="1" applyAlignment="1">
      <alignment horizontal="left" vertical="center" shrinkToFit="1"/>
    </xf>
    <xf numFmtId="0" fontId="11" fillId="0" borderId="0" xfId="0" quotePrefix="1" applyFont="1" applyAlignment="1">
      <alignment horizontal="left" vertical="center" wrapText="1"/>
    </xf>
    <xf numFmtId="0" fontId="34" fillId="30" borderId="0" xfId="0" applyFont="1" applyFill="1" applyAlignment="1" applyProtection="1">
      <alignment horizontal="center" vertical="center"/>
      <protection locked="0"/>
    </xf>
    <xf numFmtId="0" fontId="12" fillId="0" borderId="0" xfId="0" applyFont="1" applyAlignment="1">
      <alignment horizontal="center" vertical="top" shrinkToFit="1"/>
    </xf>
    <xf numFmtId="0" fontId="18" fillId="0" borderId="0" xfId="0" applyFont="1" applyAlignment="1">
      <alignment horizontal="left" vertical="center"/>
    </xf>
    <xf numFmtId="0" fontId="12" fillId="0" borderId="36" xfId="0" applyFont="1" applyBorder="1" applyAlignment="1">
      <alignment horizontal="center" vertical="center" wrapText="1"/>
    </xf>
    <xf numFmtId="0" fontId="21" fillId="0" borderId="0" xfId="0" applyFont="1" applyAlignment="1">
      <alignment horizontal="left" vertical="top" wrapText="1" shrinkToFit="1"/>
    </xf>
    <xf numFmtId="0" fontId="20" fillId="0" borderId="12" xfId="0" applyFont="1" applyBorder="1" applyAlignment="1">
      <alignment horizontal="center" vertical="center"/>
    </xf>
    <xf numFmtId="0" fontId="20" fillId="0" borderId="15" xfId="0" applyFont="1" applyBorder="1" applyAlignment="1">
      <alignment horizontal="center" vertical="top"/>
    </xf>
    <xf numFmtId="0" fontId="171" fillId="0" borderId="0" xfId="0" applyFont="1" applyAlignment="1">
      <alignment horizontal="center" vertical="center"/>
    </xf>
    <xf numFmtId="0" fontId="12" fillId="0" borderId="12" xfId="0" applyFont="1" applyBorder="1" applyAlignment="1">
      <alignment horizontal="right" vertical="center" wrapText="1"/>
    </xf>
    <xf numFmtId="0" fontId="12" fillId="0" borderId="27" xfId="0" applyFont="1" applyBorder="1" applyAlignment="1">
      <alignment horizontal="right" vertical="center"/>
    </xf>
    <xf numFmtId="0" fontId="12" fillId="0" borderId="15" xfId="0" applyFont="1" applyBorder="1" applyAlignment="1">
      <alignment horizontal="right" vertical="center" wrapText="1"/>
    </xf>
    <xf numFmtId="0" fontId="12" fillId="0" borderId="58" xfId="0" applyFont="1" applyBorder="1" applyAlignment="1">
      <alignment horizontal="right" vertical="center"/>
    </xf>
    <xf numFmtId="0" fontId="25" fillId="35" borderId="44" xfId="0" applyFont="1" applyFill="1" applyBorder="1" applyAlignment="1">
      <alignment horizontal="right" vertical="top"/>
    </xf>
    <xf numFmtId="0" fontId="25" fillId="35" borderId="22" xfId="0" applyFont="1" applyFill="1" applyBorder="1" applyAlignment="1">
      <alignment horizontal="right" vertical="top"/>
    </xf>
    <xf numFmtId="0" fontId="25" fillId="35" borderId="25" xfId="0" applyFont="1" applyFill="1" applyBorder="1" applyAlignment="1">
      <alignment horizontal="right" vertical="top"/>
    </xf>
    <xf numFmtId="0" fontId="18" fillId="35" borderId="39" xfId="0" applyFont="1" applyFill="1" applyBorder="1" applyAlignment="1">
      <alignment horizontal="right" vertical="top"/>
    </xf>
    <xf numFmtId="0" fontId="18" fillId="35" borderId="68" xfId="0" applyFont="1" applyFill="1" applyBorder="1" applyAlignment="1">
      <alignment horizontal="right" vertical="top"/>
    </xf>
    <xf numFmtId="0" fontId="173" fillId="0" borderId="38" xfId="0" applyFont="1" applyBorder="1" applyAlignment="1">
      <alignment horizontal="left" vertical="center"/>
    </xf>
    <xf numFmtId="0" fontId="176" fillId="0" borderId="39" xfId="0" applyFont="1" applyBorder="1" applyAlignment="1">
      <alignment horizontal="left" vertical="center"/>
    </xf>
    <xf numFmtId="0" fontId="176" fillId="0" borderId="40" xfId="0" applyFont="1" applyBorder="1" applyAlignment="1">
      <alignment horizontal="left" vertical="center"/>
    </xf>
    <xf numFmtId="0" fontId="147" fillId="39" borderId="27" xfId="0" applyFont="1" applyFill="1" applyBorder="1" applyAlignment="1">
      <alignment horizontal="right" vertical="center" wrapText="1"/>
    </xf>
    <xf numFmtId="0" fontId="147" fillId="39" borderId="22" xfId="0" applyFont="1" applyFill="1" applyBorder="1" applyAlignment="1">
      <alignment horizontal="right" vertical="center" wrapText="1"/>
    </xf>
    <xf numFmtId="0" fontId="17" fillId="30" borderId="44" xfId="0" applyFont="1" applyFill="1" applyBorder="1" applyAlignment="1" applyProtection="1">
      <alignment horizontal="left" vertical="top"/>
      <protection locked="0"/>
    </xf>
    <xf numFmtId="0" fontId="17" fillId="30" borderId="22" xfId="0" applyFont="1" applyFill="1" applyBorder="1" applyAlignment="1" applyProtection="1">
      <alignment horizontal="left" vertical="top"/>
      <protection locked="0"/>
    </xf>
    <xf numFmtId="0" fontId="17" fillId="30" borderId="53" xfId="0" applyFont="1" applyFill="1" applyBorder="1" applyAlignment="1" applyProtection="1">
      <alignment horizontal="left" vertical="top"/>
      <protection locked="0"/>
    </xf>
    <xf numFmtId="0" fontId="22" fillId="0" borderId="15" xfId="0" applyFont="1" applyBorder="1" applyAlignment="1">
      <alignment horizontal="center" vertical="top"/>
    </xf>
    <xf numFmtId="0" fontId="170" fillId="37" borderId="0" xfId="0" applyFont="1" applyFill="1" applyAlignment="1" applyProtection="1">
      <alignment horizontal="center" vertical="center"/>
      <protection locked="0"/>
    </xf>
    <xf numFmtId="0" fontId="149" fillId="0" borderId="0" xfId="0" applyFont="1" applyAlignment="1">
      <alignment horizontal="left" vertical="center"/>
    </xf>
    <xf numFmtId="0" fontId="85" fillId="0" borderId="0" xfId="0" applyFont="1" applyAlignment="1">
      <alignment horizontal="center" vertical="center"/>
    </xf>
    <xf numFmtId="0" fontId="145" fillId="36" borderId="0" xfId="0" applyFont="1" applyFill="1" applyAlignment="1">
      <alignment horizontal="left" vertical="top" wrapText="1" shrinkToFit="1"/>
    </xf>
    <xf numFmtId="0" fontId="148" fillId="0" borderId="56" xfId="0" applyFont="1" applyBorder="1" applyAlignment="1">
      <alignment horizontal="right" vertical="center"/>
    </xf>
    <xf numFmtId="0" fontId="148" fillId="0" borderId="0" xfId="0" applyFont="1" applyAlignment="1">
      <alignment horizontal="right" vertical="center"/>
    </xf>
    <xf numFmtId="44" fontId="14" fillId="30" borderId="0" xfId="0" applyNumberFormat="1" applyFont="1" applyFill="1" applyAlignment="1" applyProtection="1">
      <alignment vertical="center" shrinkToFit="1"/>
      <protection locked="0"/>
    </xf>
    <xf numFmtId="0" fontId="26" fillId="35" borderId="12" xfId="0" applyFont="1" applyFill="1" applyBorder="1" applyAlignment="1">
      <alignment horizontal="center" vertical="center"/>
    </xf>
    <xf numFmtId="44" fontId="47" fillId="0" borderId="0" xfId="0" quotePrefix="1" applyNumberFormat="1" applyFont="1" applyAlignment="1">
      <alignment horizontal="center" wrapText="1"/>
    </xf>
    <xf numFmtId="44" fontId="47" fillId="0" borderId="57" xfId="0" quotePrefix="1" applyNumberFormat="1" applyFont="1" applyBorder="1" applyAlignment="1">
      <alignment horizontal="center" wrapText="1"/>
    </xf>
    <xf numFmtId="44" fontId="47" fillId="0" borderId="42" xfId="0" quotePrefix="1" applyNumberFormat="1" applyFont="1" applyBorder="1" applyAlignment="1">
      <alignment horizontal="center" wrapText="1"/>
    </xf>
    <xf numFmtId="44" fontId="47" fillId="0" borderId="59" xfId="0" quotePrefix="1" applyNumberFormat="1" applyFont="1" applyBorder="1" applyAlignment="1">
      <alignment horizontal="center" wrapText="1"/>
    </xf>
    <xf numFmtId="0" fontId="147" fillId="39" borderId="54" xfId="0" applyFont="1" applyFill="1" applyBorder="1" applyAlignment="1">
      <alignment horizontal="left" vertical="center" wrapText="1"/>
    </xf>
    <xf numFmtId="0" fontId="147" fillId="39" borderId="41" xfId="0" applyFont="1" applyFill="1" applyBorder="1" applyAlignment="1">
      <alignment horizontal="left" vertical="center" wrapText="1"/>
    </xf>
    <xf numFmtId="0" fontId="147" fillId="39" borderId="58" xfId="0" applyFont="1" applyFill="1" applyBorder="1" applyAlignment="1">
      <alignment horizontal="left" vertical="center" wrapText="1"/>
    </xf>
    <xf numFmtId="0" fontId="147" fillId="39" borderId="42" xfId="0" applyFont="1" applyFill="1" applyBorder="1" applyAlignment="1">
      <alignment horizontal="left" vertical="center" wrapText="1"/>
    </xf>
    <xf numFmtId="44" fontId="44" fillId="39" borderId="46" xfId="0" applyNumberFormat="1" applyFont="1" applyFill="1" applyBorder="1" applyAlignment="1">
      <alignment horizontal="center" vertical="center" wrapText="1"/>
    </xf>
    <xf numFmtId="44" fontId="44" fillId="39" borderId="15" xfId="0" applyNumberFormat="1" applyFont="1" applyFill="1" applyBorder="1" applyAlignment="1">
      <alignment horizontal="center" vertical="center" wrapText="1"/>
    </xf>
    <xf numFmtId="0" fontId="20" fillId="0" borderId="15" xfId="0" applyFont="1" applyBorder="1" applyAlignment="1">
      <alignment horizontal="center" vertical="center"/>
    </xf>
    <xf numFmtId="0" fontId="42" fillId="0" borderId="0" xfId="0" applyFont="1" applyAlignment="1">
      <alignment horizontal="center" wrapText="1"/>
    </xf>
    <xf numFmtId="0" fontId="167" fillId="0" borderId="0" xfId="0" applyFont="1" applyAlignment="1">
      <alignment horizontal="left" vertical="center" wrapText="1" indent="1"/>
    </xf>
    <xf numFmtId="0" fontId="4" fillId="30" borderId="27" xfId="0" applyFont="1" applyFill="1" applyBorder="1" applyAlignment="1">
      <alignment horizontal="center" vertical="top"/>
    </xf>
    <xf numFmtId="0" fontId="4" fillId="30" borderId="22" xfId="0" applyFont="1" applyFill="1" applyBorder="1" applyAlignment="1">
      <alignment horizontal="center" vertical="top"/>
    </xf>
    <xf numFmtId="0" fontId="22" fillId="0" borderId="14" xfId="0" applyFont="1" applyBorder="1" applyAlignment="1">
      <alignment horizontal="center" vertical="top"/>
    </xf>
    <xf numFmtId="0" fontId="172" fillId="0" borderId="54" xfId="0" applyFont="1" applyBorder="1" applyAlignment="1">
      <alignment horizontal="left" vertical="top"/>
    </xf>
    <xf numFmtId="0" fontId="172" fillId="0" borderId="41" xfId="0" applyFont="1" applyBorder="1" applyAlignment="1">
      <alignment horizontal="left" vertical="top"/>
    </xf>
    <xf numFmtId="0" fontId="172" fillId="0" borderId="55" xfId="0" applyFont="1" applyBorder="1" applyAlignment="1">
      <alignment horizontal="left" vertical="top"/>
    </xf>
    <xf numFmtId="0" fontId="172" fillId="0" borderId="58" xfId="0" applyFont="1" applyBorder="1" applyAlignment="1">
      <alignment horizontal="left" vertical="top"/>
    </xf>
    <xf numFmtId="0" fontId="172" fillId="0" borderId="42" xfId="0" applyFont="1" applyBorder="1" applyAlignment="1">
      <alignment horizontal="left" vertical="top"/>
    </xf>
    <xf numFmtId="0" fontId="172" fillId="0" borderId="59" xfId="0" applyFont="1" applyBorder="1" applyAlignment="1">
      <alignment horizontal="left" vertical="top"/>
    </xf>
    <xf numFmtId="0" fontId="141" fillId="0" borderId="54" xfId="0" applyFont="1" applyBorder="1" applyAlignment="1">
      <alignment horizontal="center" vertical="top"/>
    </xf>
    <xf numFmtId="0" fontId="141" fillId="0" borderId="41" xfId="0" applyFont="1" applyBorder="1" applyAlignment="1">
      <alignment horizontal="center" vertical="top"/>
    </xf>
    <xf numFmtId="0" fontId="141" fillId="0" borderId="55" xfId="0" applyFont="1" applyBorder="1" applyAlignment="1">
      <alignment horizontal="center" vertical="top"/>
    </xf>
    <xf numFmtId="0" fontId="141" fillId="0" borderId="58" xfId="0" applyFont="1" applyBorder="1" applyAlignment="1">
      <alignment horizontal="center" vertical="top"/>
    </xf>
    <xf numFmtId="0" fontId="141" fillId="0" borderId="42" xfId="0" applyFont="1" applyBorder="1" applyAlignment="1">
      <alignment horizontal="center" vertical="top"/>
    </xf>
    <xf numFmtId="0" fontId="141" fillId="0" borderId="59" xfId="0" applyFont="1" applyBorder="1" applyAlignment="1">
      <alignment horizontal="center" vertical="top"/>
    </xf>
    <xf numFmtId="0" fontId="20" fillId="0" borderId="19" xfId="0" applyFont="1" applyBorder="1" applyAlignment="1" applyProtection="1">
      <alignment horizontal="left" vertical="top" indent="1"/>
      <protection locked="0"/>
    </xf>
    <xf numFmtId="0" fontId="20" fillId="0" borderId="46" xfId="0" applyFont="1" applyBorder="1" applyAlignment="1" applyProtection="1">
      <alignment horizontal="left" vertical="top" indent="1"/>
      <protection locked="0"/>
    </xf>
    <xf numFmtId="0" fontId="24" fillId="0" borderId="38" xfId="0" applyFont="1" applyBorder="1" applyAlignment="1">
      <alignment horizontal="center" vertical="top"/>
    </xf>
    <xf numFmtId="0" fontId="24" fillId="0" borderId="39" xfId="0" applyFont="1" applyBorder="1" applyAlignment="1">
      <alignment horizontal="center" vertical="top"/>
    </xf>
    <xf numFmtId="0" fontId="24" fillId="0" borderId="68" xfId="0" applyFont="1" applyBorder="1" applyAlignment="1">
      <alignment horizontal="center" vertical="top"/>
    </xf>
    <xf numFmtId="0" fontId="18" fillId="35" borderId="67" xfId="0" applyFont="1" applyFill="1" applyBorder="1" applyAlignment="1">
      <alignment horizontal="right" vertical="top"/>
    </xf>
    <xf numFmtId="0" fontId="20" fillId="0" borderId="27" xfId="0" applyFont="1" applyBorder="1" applyAlignment="1">
      <alignment horizontal="center" vertical="top"/>
    </xf>
    <xf numFmtId="44" fontId="13" fillId="0" borderId="46" xfId="0" applyNumberFormat="1" applyFont="1" applyBorder="1" applyAlignment="1">
      <alignment vertical="center" shrinkToFit="1"/>
    </xf>
    <xf numFmtId="44" fontId="13" fillId="0" borderId="15" xfId="0" applyNumberFormat="1" applyFont="1" applyBorder="1" applyAlignment="1">
      <alignment vertical="center" shrinkToFit="1"/>
    </xf>
    <xf numFmtId="0" fontId="32" fillId="0" borderId="81" xfId="0" applyFont="1" applyBorder="1" applyAlignment="1">
      <alignment horizontal="left" vertical="center" wrapText="1"/>
    </xf>
    <xf numFmtId="0" fontId="7" fillId="0" borderId="74" xfId="0" applyFont="1" applyBorder="1" applyAlignment="1">
      <alignment horizontal="left"/>
    </xf>
    <xf numFmtId="0" fontId="177" fillId="0" borderId="0" xfId="0" applyFont="1" applyAlignment="1">
      <alignment horizontal="center" vertical="center"/>
    </xf>
    <xf numFmtId="0" fontId="142" fillId="40" borderId="48" xfId="0" applyFont="1" applyFill="1" applyBorder="1" applyAlignment="1">
      <alignment horizontal="left"/>
    </xf>
    <xf numFmtId="0" fontId="137" fillId="40" borderId="65" xfId="0" applyFont="1" applyFill="1" applyBorder="1" applyAlignment="1">
      <alignment horizontal="left"/>
    </xf>
    <xf numFmtId="0" fontId="18" fillId="43" borderId="72" xfId="0" applyFont="1" applyFill="1" applyBorder="1" applyAlignment="1">
      <alignment horizontal="right" vertical="top"/>
    </xf>
    <xf numFmtId="0" fontId="24" fillId="0" borderId="38" xfId="0" applyFont="1" applyBorder="1" applyAlignment="1">
      <alignment horizontal="left" vertical="top"/>
    </xf>
    <xf numFmtId="0" fontId="24" fillId="0" borderId="39" xfId="0" applyFont="1" applyBorder="1" applyAlignment="1">
      <alignment horizontal="left" vertical="top"/>
    </xf>
    <xf numFmtId="0" fontId="24" fillId="0" borderId="68" xfId="0" applyFont="1" applyBorder="1" applyAlignment="1">
      <alignment horizontal="left" vertical="top"/>
    </xf>
    <xf numFmtId="0" fontId="20" fillId="0" borderId="38" xfId="0" applyFont="1" applyBorder="1" applyAlignment="1">
      <alignment horizontal="left" vertical="top"/>
    </xf>
    <xf numFmtId="0" fontId="20" fillId="0" borderId="39" xfId="0" applyFont="1" applyBorder="1" applyAlignment="1">
      <alignment horizontal="left" vertical="top"/>
    </xf>
    <xf numFmtId="0" fontId="20" fillId="0" borderId="68" xfId="0" applyFont="1" applyBorder="1" applyAlignment="1">
      <alignment horizontal="left" vertical="top"/>
    </xf>
    <xf numFmtId="0" fontId="169" fillId="35" borderId="54" xfId="0" applyFont="1" applyFill="1" applyBorder="1" applyAlignment="1">
      <alignment horizontal="center" vertical="center" wrapText="1"/>
    </xf>
    <xf numFmtId="0" fontId="169" fillId="35" borderId="56" xfId="0" applyFont="1" applyFill="1" applyBorder="1" applyAlignment="1">
      <alignment horizontal="center" vertical="center" wrapText="1"/>
    </xf>
    <xf numFmtId="0" fontId="28" fillId="42" borderId="27" xfId="0" applyFont="1" applyFill="1" applyBorder="1" applyAlignment="1">
      <alignment horizontal="right" vertical="top"/>
    </xf>
    <xf numFmtId="0" fontId="28" fillId="42" borderId="22" xfId="0" applyFont="1" applyFill="1" applyBorder="1" applyAlignment="1">
      <alignment horizontal="right" vertical="top"/>
    </xf>
    <xf numFmtId="0" fontId="19" fillId="37" borderId="12" xfId="0" applyFont="1" applyFill="1" applyBorder="1" applyAlignment="1">
      <alignment horizontal="left"/>
    </xf>
    <xf numFmtId="0" fontId="44" fillId="37" borderId="12" xfId="0" applyFont="1" applyFill="1" applyBorder="1" applyAlignment="1">
      <alignment horizontal="left"/>
    </xf>
    <xf numFmtId="0" fontId="21" fillId="0" borderId="0" xfId="0" applyFont="1"/>
    <xf numFmtId="0" fontId="28" fillId="0" borderId="0" xfId="0" applyFont="1" applyAlignment="1">
      <alignment horizontal="left" vertical="top"/>
    </xf>
    <xf numFmtId="0" fontId="29" fillId="0" borderId="0" xfId="0" applyFont="1" applyAlignment="1">
      <alignment horizontal="left" vertical="top"/>
    </xf>
    <xf numFmtId="0" fontId="28" fillId="34" borderId="12" xfId="0" applyFont="1" applyFill="1" applyBorder="1" applyAlignment="1">
      <alignment horizontal="right" vertical="top"/>
    </xf>
    <xf numFmtId="0" fontId="28" fillId="34" borderId="27" xfId="0" applyFont="1" applyFill="1" applyBorder="1" applyAlignment="1">
      <alignment horizontal="right" vertical="top"/>
    </xf>
    <xf numFmtId="0" fontId="87" fillId="0" borderId="42" xfId="0" applyFont="1" applyBorder="1" applyAlignment="1">
      <alignment horizontal="center" vertical="top" wrapText="1"/>
    </xf>
    <xf numFmtId="0" fontId="87" fillId="0" borderId="42" xfId="0" applyFont="1" applyBorder="1" applyAlignment="1">
      <alignment horizontal="center" vertical="top"/>
    </xf>
    <xf numFmtId="0" fontId="28" fillId="0" borderId="0" xfId="0" applyFont="1" applyAlignment="1">
      <alignment horizontal="left" vertical="center"/>
    </xf>
    <xf numFmtId="0" fontId="20" fillId="0" borderId="12" xfId="0" applyFont="1" applyBorder="1" applyAlignment="1">
      <alignment horizontal="center" vertical="top"/>
    </xf>
    <xf numFmtId="0" fontId="20" fillId="0" borderId="0" xfId="0" applyFont="1" applyAlignment="1">
      <alignment horizontal="left" vertical="top"/>
    </xf>
    <xf numFmtId="0" fontId="18" fillId="0" borderId="12" xfId="0" applyFont="1" applyBorder="1" applyAlignment="1">
      <alignment horizontal="center" vertical="top"/>
    </xf>
    <xf numFmtId="0" fontId="28" fillId="24" borderId="12" xfId="0" applyFont="1" applyFill="1" applyBorder="1" applyAlignment="1">
      <alignment horizontal="right" vertical="top"/>
    </xf>
    <xf numFmtId="0" fontId="28" fillId="24" borderId="27" xfId="0" applyFont="1" applyFill="1" applyBorder="1" applyAlignment="1">
      <alignment horizontal="right" vertical="top"/>
    </xf>
    <xf numFmtId="0" fontId="21" fillId="0" borderId="12" xfId="0" applyFont="1" applyBorder="1" applyAlignment="1" applyProtection="1">
      <alignment vertical="top" shrinkToFit="1"/>
      <protection locked="0"/>
    </xf>
    <xf numFmtId="0" fontId="21" fillId="0" borderId="12" xfId="0" applyFont="1" applyBorder="1" applyAlignment="1" applyProtection="1">
      <alignment vertical="top"/>
      <protection locked="0"/>
    </xf>
    <xf numFmtId="0" fontId="19" fillId="0" borderId="0" xfId="0" applyFont="1" applyAlignment="1">
      <alignment horizontal="right" vertical="top"/>
    </xf>
    <xf numFmtId="0" fontId="29" fillId="0" borderId="0" xfId="0" applyFont="1" applyAlignment="1">
      <alignment vertical="top"/>
    </xf>
    <xf numFmtId="0" fontId="25" fillId="0" borderId="0" xfId="0" applyFont="1" applyAlignment="1">
      <alignment horizontal="right" vertical="top"/>
    </xf>
    <xf numFmtId="0" fontId="17" fillId="0" borderId="0" xfId="0" applyFont="1" applyAlignment="1">
      <alignment horizontal="left" vertical="center" shrinkToFit="1"/>
    </xf>
    <xf numFmtId="0" fontId="34" fillId="0" borderId="0" xfId="0" applyFont="1" applyAlignment="1" applyProtection="1">
      <alignment horizontal="center" vertical="center"/>
      <protection locked="0"/>
    </xf>
    <xf numFmtId="0" fontId="181" fillId="0" borderId="0" xfId="0" applyFont="1" applyAlignment="1">
      <alignment horizontal="center" vertical="top"/>
    </xf>
    <xf numFmtId="0" fontId="182" fillId="0" borderId="0" xfId="0" applyFont="1" applyAlignment="1">
      <alignment horizontal="center" vertical="top"/>
    </xf>
    <xf numFmtId="0" fontId="22" fillId="0" borderId="12" xfId="0" applyFont="1" applyBorder="1" applyAlignment="1">
      <alignment horizontal="center" vertical="top"/>
    </xf>
    <xf numFmtId="0" fontId="12" fillId="0" borderId="27" xfId="0" applyFont="1" applyBorder="1" applyAlignment="1" applyProtection="1">
      <alignment horizontal="left" vertical="top" indent="1" shrinkToFit="1"/>
      <protection locked="0"/>
    </xf>
    <xf numFmtId="0" fontId="12" fillId="0" borderId="22" xfId="0" applyFont="1" applyBorder="1" applyAlignment="1" applyProtection="1">
      <alignment horizontal="left" vertical="top" indent="1" shrinkToFit="1"/>
      <protection locked="0"/>
    </xf>
    <xf numFmtId="0" fontId="12" fillId="0" borderId="25" xfId="0" applyFont="1" applyBorder="1" applyAlignment="1" applyProtection="1">
      <alignment horizontal="left" vertical="top" indent="1" shrinkToFit="1"/>
      <protection locked="0"/>
    </xf>
    <xf numFmtId="0" fontId="21" fillId="0" borderId="0" xfId="0" applyFont="1" applyAlignment="1">
      <alignment horizontal="left" vertical="center"/>
    </xf>
    <xf numFmtId="0" fontId="14" fillId="0" borderId="0" xfId="0" applyFont="1" applyAlignment="1">
      <alignment horizontal="left" vertical="center" wrapText="1"/>
    </xf>
    <xf numFmtId="165" fontId="21" fillId="0" borderId="0" xfId="0" applyNumberFormat="1" applyFont="1" applyAlignment="1">
      <alignment horizontal="left" vertical="center" wrapText="1"/>
    </xf>
    <xf numFmtId="0" fontId="18" fillId="0" borderId="10" xfId="0" applyFont="1" applyBorder="1" applyAlignment="1">
      <alignment horizontal="right"/>
    </xf>
    <xf numFmtId="0" fontId="30" fillId="0" borderId="26" xfId="0" applyFont="1" applyBorder="1" applyAlignment="1">
      <alignment horizontal="right"/>
    </xf>
    <xf numFmtId="166" fontId="21" fillId="0" borderId="0" xfId="0" applyNumberFormat="1" applyFont="1" applyAlignment="1">
      <alignment horizontal="left" vertical="center"/>
    </xf>
    <xf numFmtId="0" fontId="21" fillId="0" borderId="0" xfId="0" applyFont="1" applyAlignment="1">
      <alignment horizontal="left" vertical="center" shrinkToFit="1"/>
    </xf>
    <xf numFmtId="0" fontId="18" fillId="37" borderId="0" xfId="0" applyFont="1" applyFill="1" applyAlignment="1">
      <alignment horizontal="center" vertical="top"/>
    </xf>
    <xf numFmtId="0" fontId="20" fillId="37" borderId="0" xfId="0" applyFont="1" applyFill="1" applyAlignment="1">
      <alignment horizontal="center" vertical="top"/>
    </xf>
    <xf numFmtId="0" fontId="78" fillId="0" borderId="0" xfId="0" applyFont="1" applyAlignment="1">
      <alignment horizontal="center" vertical="center" wrapText="1"/>
    </xf>
    <xf numFmtId="0" fontId="71" fillId="0" borderId="0" xfId="0" applyFont="1" applyAlignment="1">
      <alignment horizontal="center" vertical="center" wrapText="1"/>
    </xf>
    <xf numFmtId="0" fontId="18" fillId="0" borderId="0" xfId="0" applyFont="1" applyAlignment="1">
      <alignment horizontal="right" vertical="center" wrapText="1"/>
    </xf>
    <xf numFmtId="0" fontId="21" fillId="0" borderId="0" xfId="0" applyFont="1" applyAlignment="1">
      <alignment horizontal="center" vertical="center"/>
    </xf>
    <xf numFmtId="0" fontId="35" fillId="37" borderId="38" xfId="0" applyFont="1" applyFill="1" applyBorder="1" applyAlignment="1">
      <alignment horizontal="right" vertical="center"/>
    </xf>
    <xf numFmtId="0" fontId="35" fillId="37" borderId="39" xfId="0" applyFont="1" applyFill="1" applyBorder="1" applyAlignment="1">
      <alignment horizontal="right" vertical="center"/>
    </xf>
    <xf numFmtId="0" fontId="35" fillId="37" borderId="40" xfId="0" applyFont="1" applyFill="1" applyBorder="1" applyAlignment="1">
      <alignment horizontal="right" vertical="center"/>
    </xf>
    <xf numFmtId="0" fontId="12" fillId="0" borderId="46" xfId="0" applyFont="1" applyBorder="1" applyAlignment="1" applyProtection="1">
      <alignment horizontal="left" vertical="top" indent="1" shrinkToFit="1"/>
      <protection locked="0"/>
    </xf>
    <xf numFmtId="0" fontId="12" fillId="0" borderId="12" xfId="0" applyFont="1" applyBorder="1" applyAlignment="1" applyProtection="1">
      <alignment horizontal="left" vertical="top" indent="1" shrinkToFit="1"/>
      <protection locked="0"/>
    </xf>
    <xf numFmtId="0" fontId="18" fillId="0" borderId="0" xfId="0" applyFont="1" applyAlignment="1">
      <alignment horizontal="center" vertical="center" wrapText="1"/>
    </xf>
    <xf numFmtId="0" fontId="18" fillId="0" borderId="58" xfId="0" applyFont="1" applyBorder="1" applyAlignment="1">
      <alignment horizontal="center" vertical="top"/>
    </xf>
    <xf numFmtId="0" fontId="18" fillId="0" borderId="22" xfId="0" applyFont="1" applyBorder="1" applyAlignment="1">
      <alignment horizontal="center" vertical="top"/>
    </xf>
    <xf numFmtId="0" fontId="18" fillId="0" borderId="25" xfId="0" applyFont="1" applyBorder="1" applyAlignment="1">
      <alignment horizontal="center" vertical="top"/>
    </xf>
    <xf numFmtId="0" fontId="18" fillId="0" borderId="27" xfId="0" applyFont="1" applyBorder="1" applyAlignment="1">
      <alignment horizontal="center" vertical="top"/>
    </xf>
    <xf numFmtId="0" fontId="18" fillId="0" borderId="59" xfId="0" applyFont="1" applyBorder="1" applyAlignment="1">
      <alignment horizontal="center" vertical="top"/>
    </xf>
    <xf numFmtId="168" fontId="20" fillId="0" borderId="0" xfId="0" applyNumberFormat="1" applyFont="1" applyAlignment="1" applyProtection="1">
      <alignment horizontal="left" vertical="center" wrapText="1"/>
      <protection locked="0"/>
    </xf>
    <xf numFmtId="0" fontId="180" fillId="35" borderId="84" xfId="0" applyFont="1" applyFill="1" applyBorder="1" applyAlignment="1">
      <alignment horizontal="center" vertical="center" wrapText="1"/>
    </xf>
    <xf numFmtId="0" fontId="180" fillId="35" borderId="34" xfId="0" applyFont="1" applyFill="1" applyBorder="1" applyAlignment="1">
      <alignment horizontal="center" vertical="center" wrapText="1"/>
    </xf>
    <xf numFmtId="0" fontId="193" fillId="0" borderId="54" xfId="0" applyFont="1" applyBorder="1" applyAlignment="1">
      <alignment horizontal="center" vertical="center" wrapText="1"/>
    </xf>
    <xf numFmtId="0" fontId="126" fillId="0" borderId="41" xfId="0" applyFont="1" applyBorder="1" applyAlignment="1">
      <alignment horizontal="center" vertical="center" wrapText="1"/>
    </xf>
    <xf numFmtId="0" fontId="126" fillId="0" borderId="55" xfId="0" applyFont="1" applyBorder="1" applyAlignment="1">
      <alignment horizontal="center" vertical="center" wrapText="1"/>
    </xf>
    <xf numFmtId="0" fontId="126" fillId="0" borderId="56" xfId="0" applyFont="1" applyBorder="1" applyAlignment="1">
      <alignment horizontal="center" vertical="center" wrapText="1"/>
    </xf>
    <xf numFmtId="0" fontId="126" fillId="0" borderId="0" xfId="0" applyFont="1" applyAlignment="1">
      <alignment horizontal="center" vertical="center" wrapText="1"/>
    </xf>
    <xf numFmtId="0" fontId="126" fillId="0" borderId="57" xfId="0" applyFont="1" applyBorder="1" applyAlignment="1">
      <alignment horizontal="center" vertical="center" wrapText="1"/>
    </xf>
    <xf numFmtId="0" fontId="126" fillId="0" borderId="58" xfId="0" applyFont="1" applyBorder="1" applyAlignment="1">
      <alignment horizontal="center" vertical="center" wrapText="1"/>
    </xf>
    <xf numFmtId="0" fontId="126" fillId="0" borderId="42" xfId="0" applyFont="1" applyBorder="1" applyAlignment="1">
      <alignment horizontal="center" vertical="center" wrapText="1"/>
    </xf>
    <xf numFmtId="0" fontId="126" fillId="0" borderId="59" xfId="0" applyFont="1" applyBorder="1" applyAlignment="1">
      <alignment horizontal="center" vertical="center" wrapText="1"/>
    </xf>
    <xf numFmtId="0" fontId="87" fillId="0" borderId="0" xfId="0" applyFont="1" applyAlignment="1">
      <alignment horizontal="center" vertical="center" wrapText="1"/>
    </xf>
    <xf numFmtId="0" fontId="27" fillId="0" borderId="0" xfId="0" applyFont="1" applyAlignment="1">
      <alignment horizontal="left" vertical="center" shrinkToFit="1"/>
    </xf>
    <xf numFmtId="0" fontId="18" fillId="24" borderId="26" xfId="0" applyFont="1" applyFill="1" applyBorder="1" applyAlignment="1">
      <alignment horizontal="center" vertical="top"/>
    </xf>
    <xf numFmtId="0" fontId="18" fillId="24" borderId="47" xfId="0" applyFont="1" applyFill="1" applyBorder="1" applyAlignment="1">
      <alignment horizontal="center" vertical="top"/>
    </xf>
    <xf numFmtId="0" fontId="10" fillId="25" borderId="10" xfId="0" applyFont="1" applyFill="1" applyBorder="1" applyAlignment="1">
      <alignment horizontal="center"/>
    </xf>
    <xf numFmtId="0" fontId="10" fillId="25" borderId="47" xfId="0" applyFont="1" applyFill="1" applyBorder="1" applyAlignment="1">
      <alignment horizontal="center"/>
    </xf>
    <xf numFmtId="0" fontId="8" fillId="0" borderId="43" xfId="0" applyFont="1" applyBorder="1" applyAlignment="1">
      <alignment horizontal="left" vertical="top" wrapText="1"/>
    </xf>
    <xf numFmtId="0" fontId="8" fillId="0" borderId="32" xfId="0" applyFont="1" applyBorder="1" applyAlignment="1">
      <alignment horizontal="left" vertical="top" wrapText="1"/>
    </xf>
    <xf numFmtId="0" fontId="8" fillId="0" borderId="34" xfId="0" applyFont="1" applyBorder="1" applyAlignment="1">
      <alignment horizontal="left" vertical="top" wrapText="1"/>
    </xf>
    <xf numFmtId="0" fontId="8" fillId="0" borderId="33" xfId="0" applyFont="1" applyBorder="1" applyAlignment="1">
      <alignment horizontal="left" vertical="top" wrapText="1"/>
    </xf>
    <xf numFmtId="0" fontId="8" fillId="0" borderId="35" xfId="0" applyFont="1" applyBorder="1" applyAlignment="1">
      <alignment horizontal="left" vertical="top" wrapText="1"/>
    </xf>
    <xf numFmtId="0" fontId="8" fillId="0" borderId="37" xfId="0" applyFont="1" applyBorder="1" applyAlignment="1">
      <alignment horizontal="left" vertical="top" wrapText="1"/>
    </xf>
    <xf numFmtId="0" fontId="8" fillId="0" borderId="43" xfId="0" applyFont="1" applyBorder="1" applyAlignment="1" applyProtection="1">
      <alignment horizontal="left" vertical="top" wrapText="1" shrinkToFit="1"/>
      <protection locked="0"/>
    </xf>
    <xf numFmtId="0" fontId="8" fillId="0" borderId="31" xfId="0" applyFont="1" applyBorder="1" applyAlignment="1" applyProtection="1">
      <alignment horizontal="left" vertical="top" shrinkToFit="1"/>
      <protection locked="0"/>
    </xf>
    <xf numFmtId="0" fontId="8" fillId="0" borderId="32" xfId="0" applyFont="1" applyBorder="1" applyAlignment="1" applyProtection="1">
      <alignment horizontal="left" vertical="top" shrinkToFit="1"/>
      <protection locked="0"/>
    </xf>
    <xf numFmtId="0" fontId="8" fillId="0" borderId="34" xfId="0" applyFont="1" applyBorder="1" applyAlignment="1" applyProtection="1">
      <alignment horizontal="left" vertical="top" wrapText="1" shrinkToFit="1"/>
      <protection locked="0"/>
    </xf>
    <xf numFmtId="0" fontId="8" fillId="0" borderId="0" xfId="0" applyFont="1" applyAlignment="1" applyProtection="1">
      <alignment horizontal="left" vertical="top" shrinkToFit="1"/>
      <protection locked="0"/>
    </xf>
    <xf numFmtId="0" fontId="8" fillId="0" borderId="33" xfId="0" applyFont="1" applyBorder="1" applyAlignment="1" applyProtection="1">
      <alignment horizontal="left" vertical="top" shrinkToFit="1"/>
      <protection locked="0"/>
    </xf>
    <xf numFmtId="0" fontId="8" fillId="0" borderId="34" xfId="0" applyFont="1" applyBorder="1" applyAlignment="1" applyProtection="1">
      <alignment horizontal="left" vertical="top" shrinkToFit="1"/>
      <protection locked="0"/>
    </xf>
    <xf numFmtId="0" fontId="8" fillId="0" borderId="35" xfId="0" applyFont="1" applyBorder="1" applyAlignment="1" applyProtection="1">
      <alignment horizontal="left" vertical="top" shrinkToFit="1"/>
      <protection locked="0"/>
    </xf>
    <xf numFmtId="0" fontId="8" fillId="0" borderId="36" xfId="0" applyFont="1" applyBorder="1" applyAlignment="1" applyProtection="1">
      <alignment horizontal="left" vertical="top" shrinkToFit="1"/>
      <protection locked="0"/>
    </xf>
    <xf numFmtId="0" fontId="8" fillId="0" borderId="37" xfId="0" applyFont="1" applyBorder="1" applyAlignment="1" applyProtection="1">
      <alignment horizontal="left" vertical="top" shrinkToFit="1"/>
      <protection locked="0"/>
    </xf>
    <xf numFmtId="169" fontId="19" fillId="0" borderId="38" xfId="0" applyNumberFormat="1" applyFont="1" applyBorder="1" applyAlignment="1">
      <alignment horizontal="left" vertical="center" shrinkToFit="1"/>
    </xf>
    <xf numFmtId="169" fontId="19" fillId="0" borderId="39" xfId="0" applyNumberFormat="1" applyFont="1" applyBorder="1" applyAlignment="1">
      <alignment horizontal="left" vertical="center" shrinkToFit="1"/>
    </xf>
    <xf numFmtId="169" fontId="19" fillId="0" borderId="40" xfId="0" applyNumberFormat="1" applyFont="1" applyBorder="1" applyAlignment="1">
      <alignment horizontal="left" vertical="center" shrinkToFit="1"/>
    </xf>
    <xf numFmtId="0" fontId="93" fillId="0" borderId="0" xfId="0" applyFont="1" applyAlignment="1">
      <alignment horizontal="left" vertical="top" wrapText="1"/>
    </xf>
    <xf numFmtId="0" fontId="93" fillId="0" borderId="0" xfId="0" applyFont="1" applyAlignment="1">
      <alignment horizontal="left" vertical="top"/>
    </xf>
    <xf numFmtId="0" fontId="134" fillId="30" borderId="38" xfId="0" applyFont="1" applyFill="1" applyBorder="1" applyAlignment="1">
      <alignment horizontal="center" vertical="center" wrapText="1"/>
    </xf>
    <xf numFmtId="0" fontId="134" fillId="30" borderId="39" xfId="0" applyFont="1" applyFill="1" applyBorder="1" applyAlignment="1">
      <alignment horizontal="center" vertical="center" wrapText="1"/>
    </xf>
    <xf numFmtId="0" fontId="134" fillId="30" borderId="40" xfId="0" applyFont="1" applyFill="1" applyBorder="1" applyAlignment="1">
      <alignment horizontal="center" vertical="center" wrapText="1"/>
    </xf>
    <xf numFmtId="44" fontId="90" fillId="0" borderId="43" xfId="0" applyNumberFormat="1" applyFont="1" applyBorder="1" applyAlignment="1">
      <alignment horizontal="left" vertical="center" wrapText="1"/>
    </xf>
    <xf numFmtId="44" fontId="90" fillId="0" borderId="31" xfId="0" applyNumberFormat="1" applyFont="1" applyBorder="1" applyAlignment="1">
      <alignment horizontal="left" vertical="center" wrapText="1"/>
    </xf>
    <xf numFmtId="44" fontId="90" fillId="0" borderId="32" xfId="0" applyNumberFormat="1" applyFont="1" applyBorder="1" applyAlignment="1">
      <alignment horizontal="left" vertical="center" wrapText="1"/>
    </xf>
    <xf numFmtId="0" fontId="87" fillId="0" borderId="43" xfId="0" applyFont="1" applyBorder="1" applyAlignment="1">
      <alignment horizontal="left" wrapText="1"/>
    </xf>
    <xf numFmtId="0" fontId="87" fillId="0" borderId="31" xfId="0" applyFont="1" applyBorder="1" applyAlignment="1">
      <alignment horizontal="left" wrapText="1"/>
    </xf>
    <xf numFmtId="0" fontId="87" fillId="0" borderId="32" xfId="0" applyFont="1" applyBorder="1" applyAlignment="1">
      <alignment horizontal="left" wrapText="1"/>
    </xf>
    <xf numFmtId="0" fontId="87" fillId="0" borderId="35" xfId="0" applyFont="1" applyBorder="1" applyAlignment="1">
      <alignment horizontal="left" wrapText="1"/>
    </xf>
    <xf numFmtId="0" fontId="87" fillId="0" borderId="36" xfId="0" applyFont="1" applyBorder="1" applyAlignment="1">
      <alignment horizontal="left" wrapText="1"/>
    </xf>
    <xf numFmtId="0" fontId="87" fillId="0" borderId="37" xfId="0" applyFont="1" applyBorder="1" applyAlignment="1">
      <alignment horizontal="left" wrapText="1"/>
    </xf>
    <xf numFmtId="0" fontId="43" fillId="0" borderId="43" xfId="0" applyFont="1" applyBorder="1" applyAlignment="1">
      <alignment horizontal="left" vertical="center" wrapText="1" indent="10"/>
    </xf>
    <xf numFmtId="0" fontId="43" fillId="0" borderId="31" xfId="0" applyFont="1" applyBorder="1" applyAlignment="1">
      <alignment horizontal="left" vertical="center" wrapText="1" indent="10"/>
    </xf>
    <xf numFmtId="0" fontId="43" fillId="0" borderId="32" xfId="0" applyFont="1" applyBorder="1" applyAlignment="1">
      <alignment horizontal="left" vertical="center" wrapText="1" indent="10"/>
    </xf>
    <xf numFmtId="0" fontId="43" fillId="0" borderId="34" xfId="0" applyFont="1" applyBorder="1" applyAlignment="1">
      <alignment horizontal="left" vertical="center" wrapText="1" indent="10"/>
    </xf>
    <xf numFmtId="0" fontId="43" fillId="0" borderId="0" xfId="0" applyFont="1" applyAlignment="1">
      <alignment horizontal="left" vertical="center" wrapText="1" indent="10"/>
    </xf>
    <xf numFmtId="0" fontId="43" fillId="0" borderId="33" xfId="0" applyFont="1" applyBorder="1" applyAlignment="1">
      <alignment horizontal="left" vertical="center" wrapText="1" indent="10"/>
    </xf>
    <xf numFmtId="0" fontId="43" fillId="0" borderId="35" xfId="0" applyFont="1" applyBorder="1" applyAlignment="1">
      <alignment horizontal="left" vertical="center" wrapText="1" indent="10"/>
    </xf>
    <xf numFmtId="0" fontId="43" fillId="0" borderId="36" xfId="0" applyFont="1" applyBorder="1" applyAlignment="1">
      <alignment horizontal="left" vertical="center" wrapText="1" indent="10"/>
    </xf>
    <xf numFmtId="0" fontId="43" fillId="0" borderId="37" xfId="0" applyFont="1" applyBorder="1" applyAlignment="1">
      <alignment horizontal="left" vertical="center" wrapText="1" indent="10"/>
    </xf>
    <xf numFmtId="168" fontId="21" fillId="0" borderId="26" xfId="0" applyNumberFormat="1" applyFont="1" applyBorder="1" applyAlignment="1" applyProtection="1">
      <alignment horizontal="left" vertical="center" wrapText="1" indent="1"/>
      <protection locked="0"/>
    </xf>
    <xf numFmtId="0" fontId="21" fillId="0" borderId="27" xfId="0" applyFont="1" applyBorder="1" applyAlignment="1">
      <alignment horizontal="left" vertical="center" indent="1" shrinkToFit="1"/>
    </xf>
    <xf numFmtId="0" fontId="21" fillId="0" borderId="22" xfId="0" applyFont="1" applyBorder="1" applyAlignment="1">
      <alignment horizontal="left" vertical="center" indent="1" shrinkToFit="1"/>
    </xf>
    <xf numFmtId="0" fontId="21" fillId="0" borderId="53" xfId="0" applyFont="1" applyBorder="1" applyAlignment="1">
      <alignment horizontal="left" vertical="center" indent="1" shrinkToFit="1"/>
    </xf>
    <xf numFmtId="0" fontId="21" fillId="0" borderId="46" xfId="0" applyFont="1" applyBorder="1" applyAlignment="1">
      <alignment horizontal="left" vertical="center" indent="1" shrinkToFit="1"/>
    </xf>
    <xf numFmtId="0" fontId="21" fillId="0" borderId="17" xfId="0" applyFont="1" applyBorder="1" applyAlignment="1">
      <alignment horizontal="left" vertical="center" indent="1" shrinkToFit="1"/>
    </xf>
    <xf numFmtId="0" fontId="21" fillId="0" borderId="26" xfId="0" applyFont="1" applyBorder="1" applyAlignment="1">
      <alignment horizontal="left" vertical="center" indent="1"/>
    </xf>
    <xf numFmtId="0" fontId="21" fillId="0" borderId="47" xfId="0" applyFont="1" applyBorder="1" applyAlignment="1">
      <alignment horizontal="left" vertical="center" indent="1"/>
    </xf>
    <xf numFmtId="0" fontId="47" fillId="0" borderId="12" xfId="0" applyFont="1" applyBorder="1" applyAlignment="1">
      <alignment horizontal="left" vertical="center" wrapText="1"/>
    </xf>
    <xf numFmtId="165" fontId="21" fillId="0" borderId="27" xfId="0" applyNumberFormat="1" applyFont="1" applyBorder="1" applyAlignment="1">
      <alignment horizontal="left" vertical="center" wrapText="1" indent="1"/>
    </xf>
    <xf numFmtId="165" fontId="21" fillId="0" borderId="53" xfId="0" applyNumberFormat="1" applyFont="1" applyBorder="1" applyAlignment="1">
      <alignment horizontal="left" vertical="center" wrapText="1" indent="1"/>
    </xf>
    <xf numFmtId="166" fontId="21" fillId="0" borderId="27" xfId="0" applyNumberFormat="1" applyFont="1" applyBorder="1" applyAlignment="1">
      <alignment horizontal="left" vertical="center" indent="1"/>
    </xf>
    <xf numFmtId="166" fontId="21" fillId="0" borderId="25" xfId="0" applyNumberFormat="1" applyFont="1" applyBorder="1" applyAlignment="1">
      <alignment horizontal="left" vertical="center" indent="1"/>
    </xf>
    <xf numFmtId="0" fontId="21" fillId="0" borderId="27" xfId="0" applyFont="1" applyBorder="1" applyAlignment="1">
      <alignment horizontal="left" vertical="center" indent="1"/>
    </xf>
    <xf numFmtId="0" fontId="21" fillId="0" borderId="53" xfId="0" applyFont="1" applyBorder="1" applyAlignment="1">
      <alignment horizontal="left" vertical="center" indent="1"/>
    </xf>
    <xf numFmtId="49" fontId="19" fillId="0" borderId="38" xfId="0" applyNumberFormat="1" applyFont="1" applyBorder="1" applyAlignment="1">
      <alignment horizontal="left" vertical="center" wrapText="1" shrinkToFit="1"/>
    </xf>
    <xf numFmtId="49" fontId="19" fillId="0" borderId="39" xfId="0" applyNumberFormat="1" applyFont="1" applyBorder="1" applyAlignment="1">
      <alignment horizontal="left" vertical="center" wrapText="1" shrinkToFit="1"/>
    </xf>
    <xf numFmtId="49" fontId="19" fillId="0" borderId="40" xfId="0" applyNumberFormat="1" applyFont="1" applyBorder="1" applyAlignment="1">
      <alignment horizontal="left" vertical="center" wrapText="1" shrinkToFit="1"/>
    </xf>
    <xf numFmtId="169" fontId="19" fillId="0" borderId="38" xfId="0" applyNumberFormat="1" applyFont="1" applyBorder="1" applyAlignment="1">
      <alignment horizontal="left" vertical="center" wrapText="1" shrinkToFit="1"/>
    </xf>
    <xf numFmtId="169" fontId="19" fillId="0" borderId="39" xfId="0" applyNumberFormat="1" applyFont="1" applyBorder="1" applyAlignment="1">
      <alignment horizontal="left" vertical="center" wrapText="1" shrinkToFit="1"/>
    </xf>
    <xf numFmtId="169" fontId="19" fillId="0" borderId="40" xfId="0" applyNumberFormat="1" applyFont="1" applyBorder="1" applyAlignment="1">
      <alignment horizontal="left" vertical="center" wrapText="1" shrinkToFit="1"/>
    </xf>
    <xf numFmtId="0" fontId="98" fillId="0" borderId="0" xfId="0" applyFont="1" applyAlignment="1">
      <alignment horizontal="center" vertical="center" wrapText="1"/>
    </xf>
    <xf numFmtId="0" fontId="35" fillId="38" borderId="43" xfId="0" applyFont="1" applyFill="1" applyBorder="1" applyAlignment="1">
      <alignment horizontal="right" vertical="center" wrapText="1"/>
    </xf>
    <xf numFmtId="0" fontId="28" fillId="38" borderId="31" xfId="0" applyFont="1" applyFill="1" applyBorder="1" applyAlignment="1">
      <alignment horizontal="right" vertical="center" wrapText="1"/>
    </xf>
    <xf numFmtId="0" fontId="28" fillId="38" borderId="32" xfId="0" applyFont="1" applyFill="1" applyBorder="1" applyAlignment="1">
      <alignment horizontal="right" vertical="center" wrapText="1"/>
    </xf>
    <xf numFmtId="0" fontId="28" fillId="38" borderId="64" xfId="0" applyFont="1" applyFill="1" applyBorder="1" applyAlignment="1">
      <alignment horizontal="right" vertical="center" wrapText="1"/>
    </xf>
    <xf numFmtId="0" fontId="28" fillId="38" borderId="42" xfId="0" applyFont="1" applyFill="1" applyBorder="1" applyAlignment="1">
      <alignment horizontal="right" vertical="center" wrapText="1"/>
    </xf>
    <xf numFmtId="0" fontId="28" fillId="38" borderId="52" xfId="0" applyFont="1" applyFill="1" applyBorder="1" applyAlignment="1">
      <alignment horizontal="right" vertical="center" wrapText="1"/>
    </xf>
    <xf numFmtId="0" fontId="11" fillId="32" borderId="34" xfId="0" applyFont="1" applyFill="1" applyBorder="1" applyAlignment="1">
      <alignment horizontal="right" vertical="center" wrapText="1"/>
    </xf>
    <xf numFmtId="0" fontId="11" fillId="32" borderId="57" xfId="0" applyFont="1" applyFill="1" applyBorder="1" applyAlignment="1">
      <alignment horizontal="right" vertical="center" wrapText="1"/>
    </xf>
    <xf numFmtId="44" fontId="11" fillId="0" borderId="56" xfId="0" applyNumberFormat="1" applyFont="1" applyBorder="1" applyAlignment="1" applyProtection="1">
      <alignment vertical="center" shrinkToFit="1"/>
      <protection locked="0"/>
    </xf>
    <xf numFmtId="44" fontId="11" fillId="0" borderId="33" xfId="0" applyNumberFormat="1" applyFont="1" applyBorder="1" applyAlignment="1" applyProtection="1">
      <alignment vertical="center" shrinkToFit="1"/>
      <protection locked="0"/>
    </xf>
    <xf numFmtId="0" fontId="17" fillId="0" borderId="21" xfId="0" applyFont="1" applyBorder="1" applyAlignment="1">
      <alignment horizontal="left" vertical="center" wrapText="1"/>
    </xf>
    <xf numFmtId="0" fontId="17" fillId="0" borderId="30" xfId="0" applyFont="1" applyBorder="1" applyAlignment="1">
      <alignment horizontal="left" vertical="center" wrapText="1"/>
    </xf>
    <xf numFmtId="0" fontId="17" fillId="0" borderId="23" xfId="0" applyFont="1" applyBorder="1" applyAlignment="1">
      <alignment horizontal="left" vertical="center" wrapText="1"/>
    </xf>
    <xf numFmtId="0" fontId="8" fillId="0" borderId="31" xfId="0" applyFont="1" applyBorder="1" applyAlignment="1" applyProtection="1">
      <alignment horizontal="left" vertical="top" wrapText="1" shrinkToFit="1"/>
      <protection locked="0"/>
    </xf>
    <xf numFmtId="0" fontId="8" fillId="0" borderId="32" xfId="0" applyFont="1" applyBorder="1" applyAlignment="1" applyProtection="1">
      <alignment horizontal="left" vertical="top" wrapText="1" shrinkToFit="1"/>
      <protection locked="0"/>
    </xf>
    <xf numFmtId="0" fontId="8" fillId="0" borderId="0" xfId="0" applyFont="1" applyAlignment="1" applyProtection="1">
      <alignment horizontal="left" vertical="top" wrapText="1" shrinkToFit="1"/>
      <protection locked="0"/>
    </xf>
    <xf numFmtId="0" fontId="8" fillId="0" borderId="33" xfId="0" applyFont="1" applyBorder="1" applyAlignment="1" applyProtection="1">
      <alignment horizontal="left" vertical="top" wrapText="1" shrinkToFit="1"/>
      <protection locked="0"/>
    </xf>
    <xf numFmtId="0" fontId="8" fillId="0" borderId="35" xfId="0" applyFont="1" applyBorder="1" applyAlignment="1" applyProtection="1">
      <alignment horizontal="left" vertical="top" wrapText="1" shrinkToFit="1"/>
      <protection locked="0"/>
    </xf>
    <xf numFmtId="0" fontId="8" fillId="0" borderId="36" xfId="0" applyFont="1" applyBorder="1" applyAlignment="1" applyProtection="1">
      <alignment horizontal="left" vertical="top" wrapText="1" shrinkToFit="1"/>
      <protection locked="0"/>
    </xf>
    <xf numFmtId="0" fontId="8" fillId="0" borderId="37" xfId="0" applyFont="1" applyBorder="1" applyAlignment="1" applyProtection="1">
      <alignment horizontal="left" vertical="top" wrapText="1" shrinkToFit="1"/>
      <protection locked="0"/>
    </xf>
    <xf numFmtId="0" fontId="90" fillId="30" borderId="38" xfId="0" applyFont="1" applyFill="1" applyBorder="1" applyAlignment="1">
      <alignment horizontal="left" vertical="center" wrapText="1" shrinkToFit="1"/>
    </xf>
    <xf numFmtId="0" fontId="90" fillId="30" borderId="39" xfId="0" applyFont="1" applyFill="1" applyBorder="1" applyAlignment="1">
      <alignment horizontal="left" vertical="center" wrapText="1" shrinkToFit="1"/>
    </xf>
    <xf numFmtId="0" fontId="90" fillId="30" borderId="40" xfId="0" applyFont="1" applyFill="1" applyBorder="1" applyAlignment="1">
      <alignment horizontal="left" vertical="center" wrapText="1" shrinkToFit="1"/>
    </xf>
    <xf numFmtId="0" fontId="8" fillId="25" borderId="38" xfId="0" applyFont="1" applyFill="1" applyBorder="1" applyAlignment="1">
      <alignment horizontal="center"/>
    </xf>
    <xf numFmtId="0" fontId="8" fillId="25" borderId="39" xfId="0" applyFont="1" applyFill="1" applyBorder="1" applyAlignment="1">
      <alignment horizontal="center"/>
    </xf>
    <xf numFmtId="0" fontId="8" fillId="25" borderId="40" xfId="0" applyFont="1" applyFill="1" applyBorder="1" applyAlignment="1">
      <alignment horizontal="center"/>
    </xf>
    <xf numFmtId="0" fontId="33" fillId="0" borderId="34" xfId="0" applyFont="1" applyBorder="1" applyAlignment="1">
      <alignment horizontal="center" vertical="center" wrapText="1"/>
    </xf>
    <xf numFmtId="0" fontId="33" fillId="0" borderId="0" xfId="0" applyFont="1" applyAlignment="1">
      <alignment horizontal="center" vertical="center" wrapText="1"/>
    </xf>
    <xf numFmtId="0" fontId="33" fillId="0" borderId="33" xfId="0" applyFont="1" applyBorder="1" applyAlignment="1">
      <alignment horizontal="center" vertical="center" wrapText="1"/>
    </xf>
    <xf numFmtId="0" fontId="78" fillId="0" borderId="34" xfId="0" applyFont="1" applyBorder="1" applyAlignment="1">
      <alignment horizontal="center" vertical="center" wrapText="1"/>
    </xf>
    <xf numFmtId="0" fontId="78" fillId="0" borderId="33" xfId="0" applyFont="1" applyBorder="1" applyAlignment="1">
      <alignment horizontal="center" vertical="center" wrapText="1"/>
    </xf>
    <xf numFmtId="0" fontId="17" fillId="0" borderId="35" xfId="0" applyFont="1" applyBorder="1" applyAlignment="1">
      <alignment horizontal="left" wrapText="1"/>
    </xf>
    <xf numFmtId="0" fontId="17" fillId="0" borderId="36" xfId="0" applyFont="1" applyBorder="1" applyAlignment="1">
      <alignment horizontal="left" wrapText="1"/>
    </xf>
    <xf numFmtId="0" fontId="17" fillId="0" borderId="37" xfId="0" applyFont="1" applyBorder="1" applyAlignment="1">
      <alignment horizontal="left" wrapText="1"/>
    </xf>
    <xf numFmtId="0" fontId="0" fillId="0" borderId="12" xfId="0" applyBorder="1"/>
    <xf numFmtId="0" fontId="67" fillId="30" borderId="0" xfId="0" applyFont="1" applyFill="1" applyAlignment="1">
      <alignment horizontal="center" vertical="center" wrapText="1"/>
    </xf>
    <xf numFmtId="0" fontId="67" fillId="30" borderId="0" xfId="0" applyFont="1" applyFill="1" applyAlignment="1">
      <alignment horizontal="center" vertical="center"/>
    </xf>
    <xf numFmtId="0" fontId="130" fillId="0" borderId="0" xfId="0" applyFont="1" applyAlignment="1">
      <alignment horizontal="center" vertical="center" wrapText="1"/>
    </xf>
    <xf numFmtId="0" fontId="74" fillId="0" borderId="19" xfId="0" applyFont="1" applyBorder="1" applyAlignment="1">
      <alignment horizontal="left" vertical="center" wrapText="1"/>
    </xf>
    <xf numFmtId="0" fontId="74" fillId="0" borderId="24" xfId="0" applyFont="1" applyBorder="1" applyAlignment="1">
      <alignment horizontal="left" vertical="center" wrapText="1"/>
    </xf>
    <xf numFmtId="0" fontId="57" fillId="0" borderId="54" xfId="0" applyFont="1" applyBorder="1" applyAlignment="1">
      <alignment horizontal="center" vertical="top"/>
    </xf>
    <xf numFmtId="0" fontId="57" fillId="0" borderId="41" xfId="0" applyFont="1" applyBorder="1" applyAlignment="1">
      <alignment horizontal="center" vertical="top"/>
    </xf>
    <xf numFmtId="0" fontId="57" fillId="0" borderId="69" xfId="0" applyFont="1" applyBorder="1" applyAlignment="1">
      <alignment horizontal="center" vertical="top"/>
    </xf>
    <xf numFmtId="0" fontId="57" fillId="0" borderId="75" xfId="0" applyFont="1" applyBorder="1" applyAlignment="1">
      <alignment horizontal="center" vertical="top"/>
    </xf>
    <xf numFmtId="0" fontId="57" fillId="0" borderId="36" xfId="0" applyFont="1" applyBorder="1" applyAlignment="1">
      <alignment horizontal="center" vertical="top"/>
    </xf>
    <xf numFmtId="0" fontId="57" fillId="0" borderId="37" xfId="0" applyFont="1" applyBorder="1" applyAlignment="1">
      <alignment horizontal="center" vertical="top"/>
    </xf>
    <xf numFmtId="0" fontId="17" fillId="0" borderId="27" xfId="0" applyFont="1" applyBorder="1" applyAlignment="1" applyProtection="1">
      <alignment horizontal="center" vertical="center"/>
      <protection locked="0"/>
    </xf>
    <xf numFmtId="0" fontId="17" fillId="0" borderId="25" xfId="0" applyFont="1" applyBorder="1" applyAlignment="1" applyProtection="1">
      <alignment horizontal="center" vertical="center"/>
      <protection locked="0"/>
    </xf>
    <xf numFmtId="170" fontId="17" fillId="0" borderId="27" xfId="0" applyNumberFormat="1" applyFont="1" applyBorder="1" applyAlignment="1" applyProtection="1">
      <alignment horizontal="center" vertical="center"/>
      <protection locked="0"/>
    </xf>
    <xf numFmtId="170" fontId="17" fillId="0" borderId="25" xfId="0" applyNumberFormat="1" applyFont="1" applyBorder="1" applyAlignment="1" applyProtection="1">
      <alignment horizontal="center" vertical="center"/>
      <protection locked="0"/>
    </xf>
    <xf numFmtId="0" fontId="56" fillId="0" borderId="51" xfId="0" applyFont="1" applyBorder="1" applyAlignment="1" applyProtection="1">
      <alignment horizontal="center" vertical="center"/>
      <protection locked="0"/>
    </xf>
    <xf numFmtId="0" fontId="56" fillId="0" borderId="29" xfId="0" applyFont="1" applyBorder="1" applyAlignment="1" applyProtection="1">
      <alignment horizontal="center" vertical="center"/>
      <protection locked="0"/>
    </xf>
    <xf numFmtId="170" fontId="56" fillId="0" borderId="51" xfId="0" applyNumberFormat="1" applyFont="1" applyBorder="1" applyAlignment="1" applyProtection="1">
      <alignment horizontal="center" vertical="center"/>
      <protection locked="0"/>
    </xf>
    <xf numFmtId="170" fontId="56" fillId="0" borderId="29" xfId="0" applyNumberFormat="1" applyFont="1" applyBorder="1" applyAlignment="1" applyProtection="1">
      <alignment horizontal="center" vertical="center"/>
      <protection locked="0"/>
    </xf>
    <xf numFmtId="0" fontId="74" fillId="0" borderId="10" xfId="0" applyFont="1" applyBorder="1" applyAlignment="1">
      <alignment horizontal="left" vertical="center" wrapText="1" shrinkToFit="1"/>
    </xf>
    <xf numFmtId="0" fontId="74" fillId="0" borderId="11" xfId="0" applyFont="1" applyBorder="1" applyAlignment="1">
      <alignment horizontal="left" vertical="center" wrapText="1" shrinkToFit="1"/>
    </xf>
    <xf numFmtId="0" fontId="57" fillId="0" borderId="49" xfId="0" applyFont="1" applyBorder="1" applyAlignment="1">
      <alignment horizontal="center" vertical="top" wrapText="1" shrinkToFit="1"/>
    </xf>
    <xf numFmtId="0" fontId="57" fillId="0" borderId="31" xfId="0" applyFont="1" applyBorder="1" applyAlignment="1">
      <alignment horizontal="center" vertical="top" wrapText="1" shrinkToFit="1"/>
    </xf>
    <xf numFmtId="0" fontId="57" fillId="0" borderId="32" xfId="0" applyFont="1" applyBorder="1" applyAlignment="1">
      <alignment horizontal="center" vertical="top" wrapText="1" shrinkToFit="1"/>
    </xf>
    <xf numFmtId="0" fontId="57" fillId="0" borderId="58" xfId="0" applyFont="1" applyBorder="1" applyAlignment="1">
      <alignment horizontal="center" vertical="top" wrapText="1" shrinkToFit="1"/>
    </xf>
    <xf numFmtId="0" fontId="57" fillId="0" borderId="42" xfId="0" applyFont="1" applyBorder="1" applyAlignment="1">
      <alignment horizontal="center" vertical="top" wrapText="1" shrinkToFit="1"/>
    </xf>
    <xf numFmtId="0" fontId="57" fillId="0" borderId="52" xfId="0" applyFont="1" applyBorder="1" applyAlignment="1">
      <alignment horizontal="center" vertical="top" wrapText="1" shrinkToFit="1"/>
    </xf>
    <xf numFmtId="0" fontId="74" fillId="0" borderId="73" xfId="0" applyFont="1" applyBorder="1" applyAlignment="1">
      <alignment horizontal="left" vertical="center" wrapText="1"/>
    </xf>
    <xf numFmtId="0" fontId="74" fillId="0" borderId="14" xfId="0" applyFont="1" applyBorder="1" applyAlignment="1">
      <alignment horizontal="left" vertical="center" wrapText="1"/>
    </xf>
    <xf numFmtId="0" fontId="57" fillId="0" borderId="54" xfId="0" applyFont="1" applyBorder="1" applyAlignment="1">
      <alignment horizontal="center" vertical="top" wrapText="1"/>
    </xf>
    <xf numFmtId="0" fontId="57" fillId="0" borderId="41" xfId="0" applyFont="1" applyBorder="1" applyAlignment="1">
      <alignment horizontal="center" vertical="top" wrapText="1"/>
    </xf>
    <xf numFmtId="0" fontId="57" fillId="0" borderId="69" xfId="0" applyFont="1" applyBorder="1" applyAlignment="1">
      <alignment horizontal="center" vertical="top" wrapText="1"/>
    </xf>
    <xf numFmtId="0" fontId="57" fillId="0" borderId="58" xfId="0" applyFont="1" applyBorder="1" applyAlignment="1">
      <alignment horizontal="center" vertical="top" wrapText="1"/>
    </xf>
    <xf numFmtId="0" fontId="57" fillId="0" borderId="42" xfId="0" applyFont="1" applyBorder="1" applyAlignment="1">
      <alignment horizontal="center" vertical="top" wrapText="1"/>
    </xf>
    <xf numFmtId="0" fontId="57" fillId="0" borderId="52" xfId="0" applyFont="1" applyBorder="1" applyAlignment="1">
      <alignment horizontal="center" vertical="top" wrapText="1"/>
    </xf>
    <xf numFmtId="0" fontId="73" fillId="0" borderId="0" xfId="0" applyFont="1"/>
    <xf numFmtId="0" fontId="2" fillId="0" borderId="42" xfId="0" applyFont="1" applyBorder="1"/>
    <xf numFmtId="0" fontId="66" fillId="31" borderId="76" xfId="0" applyFont="1" applyFill="1" applyBorder="1" applyAlignment="1">
      <alignment horizontal="center" vertical="center"/>
    </xf>
    <xf numFmtId="0" fontId="66" fillId="31" borderId="77" xfId="0" applyFont="1" applyFill="1" applyBorder="1" applyAlignment="1">
      <alignment horizontal="center" vertical="center"/>
    </xf>
    <xf numFmtId="0" fontId="3" fillId="31" borderId="77" xfId="0" applyFont="1" applyFill="1" applyBorder="1" applyAlignment="1">
      <alignment horizontal="center" vertical="center"/>
    </xf>
    <xf numFmtId="0" fontId="3" fillId="31" borderId="78" xfId="0" applyFont="1" applyFill="1" applyBorder="1" applyAlignment="1">
      <alignment vertical="center"/>
    </xf>
    <xf numFmtId="0" fontId="66" fillId="24" borderId="49" xfId="0" applyFont="1" applyFill="1" applyBorder="1" applyAlignment="1">
      <alignment horizontal="center" vertical="center" wrapText="1"/>
    </xf>
    <xf numFmtId="0" fontId="66" fillId="24" borderId="70" xfId="0" applyFont="1" applyFill="1" applyBorder="1" applyAlignment="1">
      <alignment horizontal="center" vertical="center" wrapText="1"/>
    </xf>
    <xf numFmtId="0" fontId="66" fillId="24" borderId="43" xfId="0" applyFont="1" applyFill="1" applyBorder="1" applyAlignment="1">
      <alignment horizontal="left" vertical="center" wrapText="1" indent="1"/>
    </xf>
    <xf numFmtId="0" fontId="66" fillId="24" borderId="32" xfId="0" applyFont="1" applyFill="1" applyBorder="1" applyAlignment="1">
      <alignment horizontal="left" vertical="center" wrapText="1" indent="1"/>
    </xf>
    <xf numFmtId="0" fontId="66" fillId="24" borderId="34" xfId="0" applyFont="1" applyFill="1" applyBorder="1" applyAlignment="1">
      <alignment horizontal="left" vertical="center" wrapText="1" indent="1"/>
    </xf>
    <xf numFmtId="0" fontId="66" fillId="24" borderId="33" xfId="0" applyFont="1" applyFill="1" applyBorder="1" applyAlignment="1">
      <alignment horizontal="left" vertical="center" wrapText="1" indent="1"/>
    </xf>
    <xf numFmtId="0" fontId="66" fillId="24" borderId="35" xfId="0" applyFont="1" applyFill="1" applyBorder="1" applyAlignment="1">
      <alignment horizontal="left" vertical="center" wrapText="1" indent="1"/>
    </xf>
    <xf numFmtId="0" fontId="66" fillId="24" borderId="37" xfId="0" applyFont="1" applyFill="1" applyBorder="1" applyAlignment="1">
      <alignment horizontal="left" vertical="center" wrapText="1" indent="1"/>
    </xf>
    <xf numFmtId="0" fontId="22" fillId="24" borderId="38" xfId="0" applyFont="1" applyFill="1" applyBorder="1" applyAlignment="1">
      <alignment horizontal="left" vertical="center" wrapText="1" indent="1"/>
    </xf>
    <xf numFmtId="0" fontId="22" fillId="24" borderId="40" xfId="0" applyFont="1" applyFill="1" applyBorder="1" applyAlignment="1">
      <alignment horizontal="left" vertical="center" wrapText="1" indent="1"/>
    </xf>
    <xf numFmtId="0" fontId="66" fillId="24" borderId="38" xfId="0" applyFont="1" applyFill="1" applyBorder="1" applyAlignment="1">
      <alignment horizontal="left" vertical="center" wrapText="1" indent="1"/>
    </xf>
    <xf numFmtId="0" fontId="66" fillId="24" borderId="40" xfId="0" applyFont="1" applyFill="1" applyBorder="1" applyAlignment="1">
      <alignment horizontal="left" vertical="center" wrapText="1" indent="1"/>
    </xf>
    <xf numFmtId="0" fontId="7" fillId="0" borderId="38" xfId="0" applyFont="1" applyBorder="1" applyAlignment="1" applyProtection="1">
      <alignment horizontal="left" vertical="center"/>
      <protection locked="0"/>
    </xf>
    <xf numFmtId="0" fontId="7" fillId="0" borderId="39" xfId="0" applyFont="1" applyBorder="1" applyAlignment="1" applyProtection="1">
      <alignment horizontal="left" vertical="center"/>
      <protection locked="0"/>
    </xf>
    <xf numFmtId="0" fontId="7" fillId="0" borderId="40" xfId="0" applyFont="1" applyBorder="1" applyAlignment="1" applyProtection="1">
      <alignment horizontal="left" vertical="center"/>
      <protection locked="0"/>
    </xf>
    <xf numFmtId="0" fontId="7" fillId="0" borderId="35" xfId="0" applyFont="1" applyBorder="1" applyAlignment="1" applyProtection="1">
      <alignment horizontal="left" vertical="center"/>
      <protection locked="0"/>
    </xf>
    <xf numFmtId="0" fontId="7" fillId="0" borderId="36" xfId="0" applyFont="1" applyBorder="1" applyAlignment="1" applyProtection="1">
      <alignment horizontal="left" vertical="center"/>
      <protection locked="0"/>
    </xf>
    <xf numFmtId="0" fontId="7" fillId="0" borderId="37" xfId="0" applyFont="1" applyBorder="1" applyAlignment="1" applyProtection="1">
      <alignment horizontal="left" vertical="center"/>
      <protection locked="0"/>
    </xf>
    <xf numFmtId="14" fontId="7" fillId="0" borderId="38" xfId="0" applyNumberFormat="1" applyFont="1" applyBorder="1" applyAlignment="1" applyProtection="1">
      <alignment horizontal="left" vertical="center"/>
      <protection locked="0"/>
    </xf>
    <xf numFmtId="0" fontId="66" fillId="24" borderId="56" xfId="0" applyFont="1" applyFill="1" applyBorder="1" applyAlignment="1">
      <alignment horizontal="left" vertical="center" wrapText="1" indent="1"/>
    </xf>
    <xf numFmtId="0" fontId="66" fillId="24" borderId="75" xfId="0" applyFont="1" applyFill="1" applyBorder="1" applyAlignment="1">
      <alignment horizontal="left" vertical="center" wrapText="1" indent="1"/>
    </xf>
    <xf numFmtId="0" fontId="66" fillId="24" borderId="38" xfId="0" applyFont="1" applyFill="1" applyBorder="1" applyAlignment="1">
      <alignment horizontal="left" indent="1"/>
    </xf>
    <xf numFmtId="0" fontId="66" fillId="24" borderId="40" xfId="0" applyFont="1" applyFill="1" applyBorder="1" applyAlignment="1">
      <alignment horizontal="left" indent="1"/>
    </xf>
    <xf numFmtId="0" fontId="2" fillId="0" borderId="43"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0" borderId="35" xfId="0" applyFont="1" applyBorder="1" applyAlignment="1" applyProtection="1">
      <alignment horizontal="left" vertical="center" wrapText="1"/>
      <protection locked="0"/>
    </xf>
    <xf numFmtId="0" fontId="2" fillId="0" borderId="36" xfId="0" applyFont="1" applyBorder="1" applyAlignment="1" applyProtection="1">
      <alignment horizontal="left" vertical="center" wrapText="1"/>
      <protection locked="0"/>
    </xf>
    <xf numFmtId="0" fontId="2" fillId="0" borderId="37" xfId="0" applyFont="1" applyBorder="1" applyAlignment="1" applyProtection="1">
      <alignment horizontal="left" vertical="center" wrapText="1"/>
      <protection locked="0"/>
    </xf>
    <xf numFmtId="0" fontId="71" fillId="0" borderId="38" xfId="0" applyFont="1" applyBorder="1" applyAlignment="1">
      <alignment horizontal="center" vertical="center" wrapText="1"/>
    </xf>
    <xf numFmtId="0" fontId="71" fillId="0" borderId="39" xfId="0" applyFont="1" applyBorder="1" applyAlignment="1">
      <alignment horizontal="center" vertical="center" wrapText="1"/>
    </xf>
    <xf numFmtId="0" fontId="71" fillId="0" borderId="40" xfId="0" applyFont="1" applyBorder="1" applyAlignment="1">
      <alignment horizontal="center" vertical="center" wrapText="1"/>
    </xf>
    <xf numFmtId="0" fontId="69" fillId="0" borderId="0" xfId="0" applyFont="1" applyAlignment="1">
      <alignment horizontal="left" wrapText="1"/>
    </xf>
    <xf numFmtId="0" fontId="69" fillId="0" borderId="0" xfId="0" applyFont="1" applyAlignment="1">
      <alignment horizontal="right" wrapText="1"/>
    </xf>
    <xf numFmtId="0" fontId="57" fillId="0" borderId="38" xfId="0" quotePrefix="1" applyFont="1" applyBorder="1" applyAlignment="1">
      <alignment horizontal="left"/>
    </xf>
    <xf numFmtId="0" fontId="57" fillId="0" borderId="40" xfId="0" quotePrefix="1" applyFont="1" applyBorder="1" applyAlignment="1">
      <alignment horizontal="left"/>
    </xf>
    <xf numFmtId="0" fontId="48" fillId="0" borderId="27" xfId="0" applyFont="1" applyBorder="1" applyAlignment="1" applyProtection="1">
      <alignment horizontal="left"/>
      <protection locked="0"/>
    </xf>
    <xf numFmtId="0" fontId="48" fillId="0" borderId="22" xfId="0" applyFont="1" applyBorder="1" applyAlignment="1" applyProtection="1">
      <alignment horizontal="left"/>
      <protection locked="0"/>
    </xf>
    <xf numFmtId="0" fontId="48" fillId="0" borderId="25" xfId="0" applyFont="1" applyBorder="1" applyAlignment="1" applyProtection="1">
      <alignment horizontal="left"/>
      <protection locked="0"/>
    </xf>
    <xf numFmtId="0" fontId="69" fillId="0" borderId="0" xfId="0" applyFont="1" applyAlignment="1">
      <alignment horizontal="center" wrapText="1"/>
    </xf>
    <xf numFmtId="0" fontId="71" fillId="24" borderId="27" xfId="0" applyFont="1" applyFill="1" applyBorder="1" applyAlignment="1">
      <alignment horizontal="center"/>
    </xf>
    <xf numFmtId="0" fontId="71" fillId="24" borderId="22" xfId="0" applyFont="1" applyFill="1" applyBorder="1" applyAlignment="1">
      <alignment horizontal="center"/>
    </xf>
    <xf numFmtId="0" fontId="71" fillId="24" borderId="25" xfId="0" applyFont="1" applyFill="1" applyBorder="1" applyAlignment="1">
      <alignment horizontal="center"/>
    </xf>
    <xf numFmtId="168" fontId="76" fillId="0" borderId="0" xfId="0" applyNumberFormat="1" applyFont="1" applyAlignment="1">
      <alignment horizontal="center" wrapText="1"/>
    </xf>
    <xf numFmtId="0" fontId="66" fillId="24" borderId="38" xfId="0" applyFont="1" applyFill="1" applyBorder="1" applyAlignment="1">
      <alignment horizontal="center" vertical="center" wrapText="1"/>
    </xf>
    <xf numFmtId="0" fontId="66" fillId="24" borderId="39" xfId="0" applyFont="1" applyFill="1" applyBorder="1" applyAlignment="1">
      <alignment horizontal="center" vertical="center" wrapText="1"/>
    </xf>
    <xf numFmtId="0" fontId="66" fillId="24" borderId="40" xfId="0" applyFont="1" applyFill="1" applyBorder="1" applyAlignment="1">
      <alignment horizontal="center" vertical="center" wrapText="1"/>
    </xf>
    <xf numFmtId="0" fontId="66" fillId="30" borderId="43" xfId="0" applyFont="1" applyFill="1" applyBorder="1" applyAlignment="1">
      <alignment horizontal="center" vertical="center" wrapText="1"/>
    </xf>
    <xf numFmtId="0" fontId="66" fillId="30" borderId="32" xfId="0" applyFont="1" applyFill="1" applyBorder="1" applyAlignment="1">
      <alignment horizontal="center" vertical="center" wrapText="1"/>
    </xf>
    <xf numFmtId="0" fontId="66" fillId="30" borderId="35" xfId="0" applyFont="1" applyFill="1" applyBorder="1" applyAlignment="1">
      <alignment horizontal="center" vertical="center" wrapText="1"/>
    </xf>
    <xf numFmtId="0" fontId="66" fillId="30" borderId="37" xfId="0" applyFont="1" applyFill="1" applyBorder="1" applyAlignment="1">
      <alignment horizontal="center" vertical="center" wrapText="1"/>
    </xf>
    <xf numFmtId="0" fontId="75" fillId="0" borderId="0" xfId="0" applyFont="1" applyAlignment="1">
      <alignment horizontal="center"/>
    </xf>
    <xf numFmtId="0" fontId="66" fillId="0" borderId="0" xfId="0" applyFont="1" applyAlignment="1">
      <alignment horizontal="center" vertical="center"/>
    </xf>
    <xf numFmtId="0" fontId="66" fillId="24" borderId="38" xfId="0" applyFont="1" applyFill="1" applyBorder="1" applyAlignment="1">
      <alignment horizontal="left" vertical="center" indent="1"/>
    </xf>
    <xf numFmtId="0" fontId="66" fillId="24" borderId="40" xfId="0" applyFont="1" applyFill="1" applyBorder="1" applyAlignment="1">
      <alignment horizontal="left" vertical="center" indent="1"/>
    </xf>
    <xf numFmtId="168" fontId="42" fillId="0" borderId="38" xfId="0" applyNumberFormat="1" applyFont="1" applyBorder="1" applyAlignment="1">
      <alignment horizontal="left" vertical="center" shrinkToFit="1"/>
    </xf>
    <xf numFmtId="168" fontId="42" fillId="0" borderId="40" xfId="0" applyNumberFormat="1" applyFont="1" applyBorder="1" applyAlignment="1">
      <alignment horizontal="left" vertical="center" shrinkToFit="1"/>
    </xf>
    <xf numFmtId="0" fontId="7" fillId="0" borderId="43" xfId="0" applyFont="1" applyBorder="1" applyAlignment="1">
      <alignment horizontal="left" vertical="center" wrapText="1"/>
    </xf>
    <xf numFmtId="0" fontId="7" fillId="0" borderId="32" xfId="0" applyFont="1" applyBorder="1" applyAlignment="1">
      <alignment horizontal="left" vertical="center" wrapText="1"/>
    </xf>
    <xf numFmtId="0" fontId="7" fillId="0" borderId="34" xfId="0" applyFont="1" applyBorder="1" applyAlignment="1">
      <alignment horizontal="left" vertical="center" wrapText="1"/>
    </xf>
    <xf numFmtId="0" fontId="7" fillId="0" borderId="33" xfId="0" applyFont="1" applyBorder="1" applyAlignment="1">
      <alignment horizontal="left" vertical="center" wrapText="1"/>
    </xf>
    <xf numFmtId="0" fontId="7" fillId="0" borderId="35" xfId="0" applyFont="1" applyBorder="1" applyAlignment="1">
      <alignment horizontal="left" vertical="center" wrapText="1"/>
    </xf>
    <xf numFmtId="0" fontId="7" fillId="0" borderId="37" xfId="0" applyFont="1" applyBorder="1" applyAlignment="1">
      <alignment horizontal="left" vertical="center" wrapText="1"/>
    </xf>
    <xf numFmtId="0" fontId="7" fillId="0" borderId="38"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7" fillId="0" borderId="40" xfId="0" applyFont="1" applyBorder="1" applyAlignment="1" applyProtection="1">
      <alignment horizontal="center" vertical="center"/>
      <protection locked="0"/>
    </xf>
    <xf numFmtId="0" fontId="17" fillId="0" borderId="0" xfId="0" applyFont="1" applyAlignment="1">
      <alignment horizontal="center" vertical="center"/>
    </xf>
    <xf numFmtId="49" fontId="57" fillId="0" borderId="38" xfId="0" applyNumberFormat="1" applyFont="1" applyBorder="1" applyAlignment="1">
      <alignment horizontal="left" vertical="center"/>
    </xf>
    <xf numFmtId="49" fontId="57" fillId="0" borderId="40" xfId="0" applyNumberFormat="1" applyFont="1" applyBorder="1" applyAlignment="1">
      <alignment horizontal="left" vertical="center"/>
    </xf>
    <xf numFmtId="0" fontId="66" fillId="24" borderId="39" xfId="0" applyFont="1" applyFill="1" applyBorder="1" applyAlignment="1">
      <alignment horizontal="left" indent="1"/>
    </xf>
    <xf numFmtId="0" fontId="57" fillId="30" borderId="43" xfId="0" quotePrefix="1" applyFont="1" applyFill="1" applyBorder="1" applyAlignment="1" applyProtection="1">
      <alignment horizontal="center" wrapText="1"/>
      <protection locked="0"/>
    </xf>
    <xf numFmtId="0" fontId="57" fillId="30" borderId="32" xfId="0" quotePrefix="1" applyFont="1" applyFill="1" applyBorder="1" applyAlignment="1" applyProtection="1">
      <alignment horizontal="center" wrapText="1"/>
      <protection locked="0"/>
    </xf>
    <xf numFmtId="0" fontId="57" fillId="30" borderId="35" xfId="0" quotePrefix="1" applyFont="1" applyFill="1" applyBorder="1" applyAlignment="1" applyProtection="1">
      <alignment horizontal="center" wrapText="1"/>
      <protection locked="0"/>
    </xf>
    <xf numFmtId="0" fontId="57" fillId="30" borderId="37" xfId="0" quotePrefix="1" applyFont="1" applyFill="1" applyBorder="1" applyAlignment="1" applyProtection="1">
      <alignment horizontal="center" wrapText="1"/>
      <protection locked="0"/>
    </xf>
    <xf numFmtId="0" fontId="76" fillId="0" borderId="42" xfId="0" applyFont="1" applyBorder="1" applyAlignment="1">
      <alignment horizontal="left"/>
    </xf>
    <xf numFmtId="0" fontId="48" fillId="0" borderId="54" xfId="0" applyFont="1" applyBorder="1" applyAlignment="1" applyProtection="1">
      <alignment horizontal="left" vertical="top" wrapText="1"/>
      <protection locked="0"/>
    </xf>
    <xf numFmtId="0" fontId="48" fillId="0" borderId="41" xfId="0" applyFont="1" applyBorder="1" applyAlignment="1" applyProtection="1">
      <alignment horizontal="left" vertical="top" wrapText="1"/>
      <protection locked="0"/>
    </xf>
    <xf numFmtId="0" fontId="48" fillId="0" borderId="55" xfId="0" applyFont="1" applyBorder="1" applyAlignment="1" applyProtection="1">
      <alignment horizontal="left" vertical="top" wrapText="1"/>
      <protection locked="0"/>
    </xf>
    <xf numFmtId="0" fontId="48" fillId="0" borderId="56" xfId="0" applyFont="1" applyBorder="1" applyAlignment="1" applyProtection="1">
      <alignment horizontal="left" vertical="top" wrapText="1"/>
      <protection locked="0"/>
    </xf>
    <xf numFmtId="0" fontId="48" fillId="0" borderId="0" xfId="0" applyFont="1" applyAlignment="1" applyProtection="1">
      <alignment horizontal="left" vertical="top" wrapText="1"/>
      <protection locked="0"/>
    </xf>
    <xf numFmtId="0" fontId="48" fillId="0" borderId="57" xfId="0" applyFont="1" applyBorder="1" applyAlignment="1" applyProtection="1">
      <alignment horizontal="left" vertical="top" wrapText="1"/>
      <protection locked="0"/>
    </xf>
    <xf numFmtId="0" fontId="48" fillId="0" borderId="58" xfId="0" applyFont="1" applyBorder="1" applyAlignment="1" applyProtection="1">
      <alignment horizontal="left" vertical="top" wrapText="1"/>
      <protection locked="0"/>
    </xf>
    <xf numFmtId="0" fontId="48" fillId="0" borderId="42" xfId="0" applyFont="1" applyBorder="1" applyAlignment="1" applyProtection="1">
      <alignment horizontal="left" vertical="top" wrapText="1"/>
      <protection locked="0"/>
    </xf>
    <xf numFmtId="0" fontId="48" fillId="0" borderId="59" xfId="0" applyFont="1" applyBorder="1" applyAlignment="1" applyProtection="1">
      <alignment horizontal="left" vertical="top" wrapText="1"/>
      <protection locked="0"/>
    </xf>
    <xf numFmtId="0" fontId="72" fillId="0" borderId="0" xfId="0" applyFont="1" applyAlignment="1">
      <alignment wrapText="1"/>
    </xf>
    <xf numFmtId="0" fontId="39" fillId="0" borderId="41" xfId="0" applyFont="1" applyBorder="1" applyAlignment="1">
      <alignment horizontal="left" vertical="top"/>
    </xf>
    <xf numFmtId="0" fontId="39" fillId="0" borderId="55" xfId="0" applyFont="1" applyBorder="1" applyAlignment="1">
      <alignment horizontal="left" vertical="top"/>
    </xf>
    <xf numFmtId="0" fontId="90" fillId="0" borderId="0" xfId="0" applyFont="1" applyAlignment="1">
      <alignment horizontal="center" vertical="center" wrapText="1"/>
    </xf>
    <xf numFmtId="0" fontId="17" fillId="0" borderId="0" xfId="0" applyFont="1" applyAlignment="1">
      <alignment horizontal="right"/>
    </xf>
    <xf numFmtId="0" fontId="36" fillId="0" borderId="0" xfId="35" applyAlignment="1" applyProtection="1">
      <alignment horizontal="left" vertical="top"/>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urrency" xfId="28" builtinId="4"/>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2">
    <dxf>
      <fill>
        <patternFill>
          <bgColor indexed="43"/>
        </patternFill>
      </fill>
    </dxf>
    <dxf>
      <fill>
        <patternFill>
          <bgColor indexed="43"/>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5.emf"/></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533400</xdr:colOff>
      <xdr:row>1</xdr:row>
      <xdr:rowOff>133350</xdr:rowOff>
    </xdr:from>
    <xdr:to>
      <xdr:col>2</xdr:col>
      <xdr:colOff>0</xdr:colOff>
      <xdr:row>5</xdr:row>
      <xdr:rowOff>76200</xdr:rowOff>
    </xdr:to>
    <xdr:pic>
      <xdr:nvPicPr>
        <xdr:cNvPr id="10308" name="Picture 1" descr="Black White logo3">
          <a:extLst>
            <a:ext uri="{FF2B5EF4-FFF2-40B4-BE49-F238E27FC236}">
              <a16:creationId xmlns:a16="http://schemas.microsoft.com/office/drawing/2014/main" id="{00000000-0008-0000-0300-0000442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 y="876300"/>
          <a:ext cx="685800" cy="733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495300</xdr:colOff>
      <xdr:row>74</xdr:row>
      <xdr:rowOff>123825</xdr:rowOff>
    </xdr:from>
    <xdr:to>
      <xdr:col>2</xdr:col>
      <xdr:colOff>3543300</xdr:colOff>
      <xdr:row>93</xdr:row>
      <xdr:rowOff>57150</xdr:rowOff>
    </xdr:to>
    <xdr:pic>
      <xdr:nvPicPr>
        <xdr:cNvPr id="9293" name="Picture 11">
          <a:extLst>
            <a:ext uri="{FF2B5EF4-FFF2-40B4-BE49-F238E27FC236}">
              <a16:creationId xmlns:a16="http://schemas.microsoft.com/office/drawing/2014/main" id="{00000000-0008-0000-0700-00004D2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00" y="12401550"/>
          <a:ext cx="6524625" cy="300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495300</xdr:colOff>
          <xdr:row>28</xdr:row>
          <xdr:rowOff>76200</xdr:rowOff>
        </xdr:from>
        <xdr:to>
          <xdr:col>2</xdr:col>
          <xdr:colOff>3486150</xdr:colOff>
          <xdr:row>50</xdr:row>
          <xdr:rowOff>57150</xdr:rowOff>
        </xdr:to>
        <xdr:sp macro="" textlink="">
          <xdr:nvSpPr>
            <xdr:cNvPr id="9225" name="Object 9" hidden="1">
              <a:extLst>
                <a:ext uri="{63B3BB69-23CF-44E3-9099-C40C66FF867C}">
                  <a14:compatExt spid="_x0000_s9225"/>
                </a:ext>
                <a:ext uri="{FF2B5EF4-FFF2-40B4-BE49-F238E27FC236}">
                  <a16:creationId xmlns:a16="http://schemas.microsoft.com/office/drawing/2014/main" id="{00000000-0008-0000-07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48</xdr:row>
          <xdr:rowOff>142875</xdr:rowOff>
        </xdr:from>
        <xdr:to>
          <xdr:col>2</xdr:col>
          <xdr:colOff>3486150</xdr:colOff>
          <xdr:row>72</xdr:row>
          <xdr:rowOff>38100</xdr:rowOff>
        </xdr:to>
        <xdr:sp macro="" textlink="">
          <xdr:nvSpPr>
            <xdr:cNvPr id="9226" name="Object 10" hidden="1">
              <a:extLst>
                <a:ext uri="{63B3BB69-23CF-44E3-9099-C40C66FF867C}">
                  <a14:compatExt spid="_x0000_s9226"/>
                </a:ext>
                <a:ext uri="{FF2B5EF4-FFF2-40B4-BE49-F238E27FC236}">
                  <a16:creationId xmlns:a16="http://schemas.microsoft.com/office/drawing/2014/main" id="{00000000-0008-0000-07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94</xdr:row>
          <xdr:rowOff>9525</xdr:rowOff>
        </xdr:from>
        <xdr:to>
          <xdr:col>2</xdr:col>
          <xdr:colOff>3429000</xdr:colOff>
          <xdr:row>119</xdr:row>
          <xdr:rowOff>95250</xdr:rowOff>
        </xdr:to>
        <xdr:sp macro="" textlink="">
          <xdr:nvSpPr>
            <xdr:cNvPr id="9228" name="Object 12" hidden="1">
              <a:extLst>
                <a:ext uri="{63B3BB69-23CF-44E3-9099-C40C66FF867C}">
                  <a14:compatExt spid="_x0000_s9228"/>
                </a:ext>
                <a:ext uri="{FF2B5EF4-FFF2-40B4-BE49-F238E27FC236}">
                  <a16:creationId xmlns:a16="http://schemas.microsoft.com/office/drawing/2014/main" id="{00000000-0008-0000-07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1</xdr:col>
      <xdr:colOff>76200</xdr:colOff>
      <xdr:row>2</xdr:row>
      <xdr:rowOff>114300</xdr:rowOff>
    </xdr:from>
    <xdr:to>
      <xdr:col>2</xdr:col>
      <xdr:colOff>257175</xdr:colOff>
      <xdr:row>5</xdr:row>
      <xdr:rowOff>57150</xdr:rowOff>
    </xdr:to>
    <xdr:pic>
      <xdr:nvPicPr>
        <xdr:cNvPr id="6210" name="Picture 1" descr="Black White logo3">
          <a:extLst>
            <a:ext uri="{FF2B5EF4-FFF2-40B4-BE49-F238E27FC236}">
              <a16:creationId xmlns:a16="http://schemas.microsoft.com/office/drawing/2014/main" id="{00000000-0008-0000-08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057275"/>
          <a:ext cx="790575"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695325</xdr:colOff>
      <xdr:row>33</xdr:row>
      <xdr:rowOff>123825</xdr:rowOff>
    </xdr:from>
    <xdr:to>
      <xdr:col>11</xdr:col>
      <xdr:colOff>809625</xdr:colOff>
      <xdr:row>33</xdr:row>
      <xdr:rowOff>123825</xdr:rowOff>
    </xdr:to>
    <xdr:sp macro="" textlink="">
      <xdr:nvSpPr>
        <xdr:cNvPr id="7240" name="Line 2">
          <a:extLst>
            <a:ext uri="{FF2B5EF4-FFF2-40B4-BE49-F238E27FC236}">
              <a16:creationId xmlns:a16="http://schemas.microsoft.com/office/drawing/2014/main" id="{00000000-0008-0000-0A00-0000481C0000}"/>
            </a:ext>
          </a:extLst>
        </xdr:cNvPr>
        <xdr:cNvSpPr>
          <a:spLocks noChangeShapeType="1"/>
        </xdr:cNvSpPr>
      </xdr:nvSpPr>
      <xdr:spPr bwMode="auto">
        <a:xfrm flipV="1">
          <a:off x="7648575" y="8524875"/>
          <a:ext cx="114300" cy="0"/>
        </a:xfrm>
        <a:prstGeom prst="line">
          <a:avLst/>
        </a:prstGeom>
        <a:noFill/>
        <a:ln w="9525">
          <a:solidFill>
            <a:srgbClr val="000000"/>
          </a:solidFill>
          <a:round/>
          <a:headEnd/>
          <a:tailEnd type="triangle"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mapquest.com/" TargetMode="Externa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usm.edu/procurement/travelmileage.html" TargetMode="External"/><Relationship Id="rId1" Type="http://schemas.openxmlformats.org/officeDocument/2006/relationships/hyperlink" Target="https://www.mapquest.com/" TargetMode="External"/></Relationships>
</file>

<file path=xl/worksheets/_rels/sheet8.xml.rels><?xml version="1.0" encoding="UTF-8" standalone="yes"?>
<Relationships xmlns="http://schemas.openxmlformats.org/package/2006/relationships"><Relationship Id="rId8" Type="http://schemas.openxmlformats.org/officeDocument/2006/relationships/oleObject" Target="../embeddings/Microsoft_Word_97_-_2003_Document2.doc"/><Relationship Id="rId3" Type="http://schemas.openxmlformats.org/officeDocument/2006/relationships/vmlDrawing" Target="../drawings/vmlDrawing3.vml"/><Relationship Id="rId7" Type="http://schemas.openxmlformats.org/officeDocument/2006/relationships/image" Target="../media/image3.emf"/><Relationship Id="rId2" Type="http://schemas.openxmlformats.org/officeDocument/2006/relationships/drawing" Target="../drawings/drawing2.xml"/><Relationship Id="rId1" Type="http://schemas.openxmlformats.org/officeDocument/2006/relationships/printerSettings" Target="../printerSettings/printerSettings8.bin"/><Relationship Id="rId6" Type="http://schemas.openxmlformats.org/officeDocument/2006/relationships/oleObject" Target="../embeddings/Microsoft_Word_97_-_2003_Document1.doc"/><Relationship Id="rId5" Type="http://schemas.openxmlformats.org/officeDocument/2006/relationships/image" Target="../media/image2.emf"/><Relationship Id="rId4" Type="http://schemas.openxmlformats.org/officeDocument/2006/relationships/oleObject" Target="../embeddings/Microsoft_Word_97_-_2003_Document.doc"/><Relationship Id="rId9" Type="http://schemas.openxmlformats.org/officeDocument/2006/relationships/image" Target="../media/image4.emf"/></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B1:I29"/>
  <sheetViews>
    <sheetView showGridLines="0" showRowColHeaders="0" workbookViewId="0">
      <selection activeCell="F6" sqref="F6"/>
    </sheetView>
  </sheetViews>
  <sheetFormatPr defaultColWidth="9.140625" defaultRowHeight="12.75" x14ac:dyDescent="0.2"/>
  <cols>
    <col min="1" max="1" width="6.28515625" style="5" customWidth="1"/>
    <col min="2" max="2" width="22.5703125" style="5" customWidth="1"/>
    <col min="3" max="3" width="4.7109375" style="5" customWidth="1"/>
    <col min="4" max="4" width="17.42578125" style="6" customWidth="1"/>
    <col min="5" max="5" width="43" style="5" customWidth="1"/>
    <col min="6" max="6" width="46.7109375" style="5" customWidth="1"/>
    <col min="7" max="8" width="9.140625" style="5"/>
    <col min="9" max="9" width="8.85546875" customWidth="1"/>
    <col min="10" max="16384" width="9.140625" style="5"/>
  </cols>
  <sheetData>
    <row r="1" spans="2:9" ht="57.75" customHeight="1" thickBot="1" x14ac:dyDescent="0.25">
      <c r="B1" s="405" t="s">
        <v>402</v>
      </c>
      <c r="C1" s="406"/>
      <c r="D1" s="406"/>
      <c r="E1" s="407"/>
    </row>
    <row r="2" spans="2:9" ht="24.75" customHeight="1" x14ac:dyDescent="0.2">
      <c r="B2" s="245"/>
      <c r="C2" s="219"/>
      <c r="D2" s="219"/>
      <c r="E2" s="219"/>
    </row>
    <row r="3" spans="2:9" ht="33.75" x14ac:dyDescent="0.5">
      <c r="B3" s="400" t="s">
        <v>293</v>
      </c>
      <c r="C3" s="400"/>
      <c r="D3" s="400"/>
      <c r="E3" s="400"/>
    </row>
    <row r="4" spans="2:9" ht="18" x14ac:dyDescent="0.25">
      <c r="B4" s="417" t="s">
        <v>81</v>
      </c>
      <c r="C4" s="418"/>
      <c r="D4" s="418"/>
      <c r="E4" s="418"/>
    </row>
    <row r="5" spans="2:9" ht="18" x14ac:dyDescent="0.25">
      <c r="B5" s="418" t="s">
        <v>253</v>
      </c>
      <c r="C5" s="418"/>
      <c r="D5" s="418"/>
      <c r="E5" s="418"/>
    </row>
    <row r="6" spans="2:9" ht="52.5" customHeight="1" thickBot="1" x14ac:dyDescent="0.25">
      <c r="B6" s="419" t="s">
        <v>80</v>
      </c>
      <c r="C6" s="419"/>
      <c r="D6" s="419"/>
      <c r="E6" s="419"/>
      <c r="I6" s="5"/>
    </row>
    <row r="7" spans="2:9" ht="21" thickBot="1" x14ac:dyDescent="0.25">
      <c r="B7" s="423" t="s">
        <v>215</v>
      </c>
      <c r="C7" s="424"/>
      <c r="D7" s="424"/>
      <c r="E7" s="425"/>
      <c r="I7" s="5"/>
    </row>
    <row r="8" spans="2:9" ht="37.5" customHeight="1" thickBot="1" x14ac:dyDescent="0.25">
      <c r="B8" s="426" t="s">
        <v>214</v>
      </c>
      <c r="C8" s="427"/>
      <c r="D8" s="427"/>
      <c r="E8" s="428"/>
      <c r="I8" s="5"/>
    </row>
    <row r="9" spans="2:9" ht="13.5" thickBot="1" x14ac:dyDescent="0.25">
      <c r="B9" s="77"/>
      <c r="C9" s="77"/>
      <c r="D9" s="77"/>
      <c r="E9" s="77"/>
      <c r="I9" s="5"/>
    </row>
    <row r="10" spans="2:9" x14ac:dyDescent="0.2">
      <c r="B10" s="420" t="s">
        <v>144</v>
      </c>
      <c r="C10" s="421"/>
      <c r="D10" s="421"/>
      <c r="E10" s="422"/>
      <c r="I10" s="5"/>
    </row>
    <row r="11" spans="2:9" x14ac:dyDescent="0.2">
      <c r="B11" s="28" t="s">
        <v>129</v>
      </c>
      <c r="C11" s="401" t="s">
        <v>157</v>
      </c>
      <c r="D11" s="401"/>
      <c r="E11" s="402"/>
      <c r="I11" s="5"/>
    </row>
    <row r="12" spans="2:9" x14ac:dyDescent="0.2">
      <c r="B12" s="28" t="s">
        <v>212</v>
      </c>
      <c r="C12" s="401" t="s">
        <v>213</v>
      </c>
      <c r="D12" s="401"/>
      <c r="E12" s="402"/>
      <c r="I12" s="5"/>
    </row>
    <row r="13" spans="2:9" x14ac:dyDescent="0.2">
      <c r="B13" s="28" t="s">
        <v>130</v>
      </c>
      <c r="C13" s="401" t="s">
        <v>131</v>
      </c>
      <c r="D13" s="401"/>
      <c r="E13" s="402"/>
      <c r="I13" s="5"/>
    </row>
    <row r="14" spans="2:9" x14ac:dyDescent="0.2">
      <c r="B14" s="28" t="s">
        <v>132</v>
      </c>
      <c r="C14" s="401" t="s">
        <v>133</v>
      </c>
      <c r="D14" s="401"/>
      <c r="E14" s="402"/>
      <c r="I14" s="5"/>
    </row>
    <row r="15" spans="2:9" ht="13.5" thickBot="1" x14ac:dyDescent="0.25">
      <c r="B15" s="29" t="s">
        <v>134</v>
      </c>
      <c r="C15" s="403" t="s">
        <v>158</v>
      </c>
      <c r="D15" s="403"/>
      <c r="E15" s="404"/>
      <c r="I15" s="5"/>
    </row>
    <row r="17" spans="2:9" x14ac:dyDescent="0.2">
      <c r="B17" s="408" t="s">
        <v>181</v>
      </c>
      <c r="C17" s="409"/>
      <c r="D17" s="409"/>
      <c r="E17" s="410"/>
      <c r="I17" s="5"/>
    </row>
    <row r="18" spans="2:9" x14ac:dyDescent="0.2">
      <c r="B18" s="411"/>
      <c r="C18" s="412"/>
      <c r="D18" s="412"/>
      <c r="E18" s="413"/>
      <c r="I18" s="5"/>
    </row>
    <row r="19" spans="2:9" x14ac:dyDescent="0.2">
      <c r="B19" s="411"/>
      <c r="C19" s="412"/>
      <c r="D19" s="412"/>
      <c r="E19" s="413"/>
      <c r="I19" s="5"/>
    </row>
    <row r="20" spans="2:9" x14ac:dyDescent="0.2">
      <c r="B20" s="411"/>
      <c r="C20" s="412"/>
      <c r="D20" s="412"/>
      <c r="E20" s="413"/>
      <c r="I20" s="5"/>
    </row>
    <row r="21" spans="2:9" x14ac:dyDescent="0.2">
      <c r="B21" s="411"/>
      <c r="C21" s="412"/>
      <c r="D21" s="412"/>
      <c r="E21" s="413"/>
      <c r="I21" s="5"/>
    </row>
    <row r="22" spans="2:9" x14ac:dyDescent="0.2">
      <c r="B22" s="411"/>
      <c r="C22" s="412"/>
      <c r="D22" s="412"/>
      <c r="E22" s="413"/>
      <c r="I22" s="5"/>
    </row>
    <row r="23" spans="2:9" x14ac:dyDescent="0.2">
      <c r="B23" s="411"/>
      <c r="C23" s="412"/>
      <c r="D23" s="412"/>
      <c r="E23" s="413"/>
      <c r="I23" s="5"/>
    </row>
    <row r="24" spans="2:9" x14ac:dyDescent="0.2">
      <c r="B24" s="411"/>
      <c r="C24" s="412"/>
      <c r="D24" s="412"/>
      <c r="E24" s="413"/>
      <c r="I24" s="5"/>
    </row>
    <row r="25" spans="2:9" x14ac:dyDescent="0.2">
      <c r="B25" s="411"/>
      <c r="C25" s="412"/>
      <c r="D25" s="412"/>
      <c r="E25" s="413"/>
      <c r="I25" s="5"/>
    </row>
    <row r="26" spans="2:9" x14ac:dyDescent="0.2">
      <c r="B26" s="411"/>
      <c r="C26" s="412"/>
      <c r="D26" s="412"/>
      <c r="E26" s="413"/>
      <c r="I26" s="5"/>
    </row>
    <row r="27" spans="2:9" ht="22.5" customHeight="1" x14ac:dyDescent="0.2">
      <c r="B27" s="414"/>
      <c r="C27" s="415"/>
      <c r="D27" s="415"/>
      <c r="E27" s="416"/>
      <c r="I27" s="5"/>
    </row>
    <row r="29" spans="2:9" ht="18" x14ac:dyDescent="0.25">
      <c r="B29" s="42" t="s">
        <v>159</v>
      </c>
      <c r="C29" s="43"/>
      <c r="D29" s="44"/>
      <c r="E29" s="43"/>
      <c r="I29" s="5"/>
    </row>
  </sheetData>
  <sheetProtection algorithmName="SHA-512" hashValue="LMuefl0+QBvDen+UGPC+NfCPi2QUsjVh5/yTrYqXbBVGzRFnKz7OHIYx37aHP2TgdQRzyKP2JEVb57RKzTl6Mw==" saltValue="ngvIS2xNZTELRdNRvg/zNg==" spinCount="100000" sheet="1" objects="1" scenarios="1"/>
  <mergeCells count="14">
    <mergeCell ref="B17:E27"/>
    <mergeCell ref="B4:E4"/>
    <mergeCell ref="B6:E6"/>
    <mergeCell ref="B10:E10"/>
    <mergeCell ref="C11:E11"/>
    <mergeCell ref="B7:E7"/>
    <mergeCell ref="B8:E8"/>
    <mergeCell ref="C12:E12"/>
    <mergeCell ref="B5:E5"/>
    <mergeCell ref="B3:E3"/>
    <mergeCell ref="C13:E13"/>
    <mergeCell ref="C14:E14"/>
    <mergeCell ref="C15:E15"/>
    <mergeCell ref="B1:E1"/>
  </mergeCells>
  <phoneticPr fontId="0" type="noConversion"/>
  <pageMargins left="0.75" right="0.75" top="1" bottom="1" header="0.5" footer="0.5"/>
  <pageSetup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indexed="61"/>
  </sheetPr>
  <dimension ref="B1:M20"/>
  <sheetViews>
    <sheetView showGridLines="0" showRowColHeaders="0" workbookViewId="0">
      <selection activeCell="A19" sqref="A19"/>
    </sheetView>
  </sheetViews>
  <sheetFormatPr defaultRowHeight="12.75" x14ac:dyDescent="0.2"/>
  <cols>
    <col min="1" max="1" width="3.140625" customWidth="1"/>
    <col min="2" max="2" width="29.5703125" customWidth="1"/>
    <col min="3" max="3" width="36" bestFit="1" customWidth="1"/>
    <col min="4" max="4" width="64.7109375" bestFit="1" customWidth="1"/>
  </cols>
  <sheetData>
    <row r="1" spans="2:4" ht="13.5" thickBot="1" x14ac:dyDescent="0.25"/>
    <row r="2" spans="2:4" ht="16.5" thickBot="1" x14ac:dyDescent="0.3">
      <c r="B2" s="911" t="s">
        <v>210</v>
      </c>
      <c r="C2" s="912"/>
      <c r="D2" s="913"/>
    </row>
    <row r="3" spans="2:4" ht="15.75" x14ac:dyDescent="0.25">
      <c r="B3" s="62"/>
      <c r="C3" s="63"/>
      <c r="D3" s="64"/>
    </row>
    <row r="4" spans="2:4" ht="36.75" customHeight="1" thickBot="1" x14ac:dyDescent="0.25">
      <c r="B4" s="919" t="s">
        <v>217</v>
      </c>
      <c r="C4" s="920"/>
      <c r="D4" s="921"/>
    </row>
    <row r="5" spans="2:4" ht="13.5" thickBot="1" x14ac:dyDescent="0.25">
      <c r="B5" s="58"/>
      <c r="C5" s="59"/>
      <c r="D5" s="60"/>
    </row>
    <row r="6" spans="2:4" x14ac:dyDescent="0.2">
      <c r="B6" s="65"/>
      <c r="C6" s="50"/>
      <c r="D6" s="51"/>
    </row>
    <row r="7" spans="2:4" ht="25.5" x14ac:dyDescent="0.2">
      <c r="B7" s="97" t="s">
        <v>198</v>
      </c>
      <c r="C7" s="104" t="s">
        <v>234</v>
      </c>
      <c r="D7" s="105" t="s">
        <v>235</v>
      </c>
    </row>
    <row r="8" spans="2:4" ht="24" x14ac:dyDescent="0.2">
      <c r="B8" s="97" t="s">
        <v>194</v>
      </c>
      <c r="C8" s="106" t="s">
        <v>203</v>
      </c>
      <c r="D8" s="106"/>
    </row>
    <row r="9" spans="2:4" x14ac:dyDescent="0.2">
      <c r="B9" s="97"/>
      <c r="C9" s="106"/>
      <c r="D9" s="106"/>
    </row>
    <row r="10" spans="2:4" x14ac:dyDescent="0.2">
      <c r="B10" s="98" t="s">
        <v>202</v>
      </c>
      <c r="C10" s="106" t="s">
        <v>201</v>
      </c>
      <c r="D10" s="106" t="s">
        <v>204</v>
      </c>
    </row>
    <row r="11" spans="2:4" x14ac:dyDescent="0.2">
      <c r="B11" s="98" t="s">
        <v>200</v>
      </c>
      <c r="C11" s="106" t="s">
        <v>199</v>
      </c>
      <c r="D11" s="106" t="s">
        <v>204</v>
      </c>
    </row>
    <row r="12" spans="2:4" x14ac:dyDescent="0.2">
      <c r="B12" s="99" t="s">
        <v>206</v>
      </c>
      <c r="C12" s="922" t="s">
        <v>218</v>
      </c>
      <c r="D12" s="922"/>
    </row>
    <row r="13" spans="2:4" x14ac:dyDescent="0.2">
      <c r="B13" s="100"/>
      <c r="C13" s="106"/>
      <c r="D13" s="106"/>
    </row>
    <row r="14" spans="2:4" ht="13.5" thickBot="1" x14ac:dyDescent="0.25">
      <c r="B14" s="101" t="s">
        <v>191</v>
      </c>
      <c r="C14" s="106" t="s">
        <v>208</v>
      </c>
      <c r="D14" s="106"/>
    </row>
    <row r="15" spans="2:4" ht="13.5" thickBot="1" x14ac:dyDescent="0.25">
      <c r="B15" s="61"/>
      <c r="C15" s="102"/>
      <c r="D15" s="103"/>
    </row>
    <row r="16" spans="2:4" x14ac:dyDescent="0.2">
      <c r="B16" s="53"/>
      <c r="D16" s="52"/>
    </row>
    <row r="17" spans="2:13" ht="20.25" x14ac:dyDescent="0.2">
      <c r="B17" s="914" t="s">
        <v>219</v>
      </c>
      <c r="C17" s="915"/>
      <c r="D17" s="916"/>
      <c r="E17" s="57"/>
      <c r="F17" s="57"/>
      <c r="G17" s="57"/>
      <c r="H17" s="57"/>
      <c r="I17" s="57"/>
      <c r="J17" s="57"/>
      <c r="K17" s="57"/>
      <c r="L17" s="57"/>
      <c r="M17" s="57"/>
    </row>
    <row r="18" spans="2:13" ht="45" customHeight="1" x14ac:dyDescent="0.2">
      <c r="B18" s="917" t="s">
        <v>209</v>
      </c>
      <c r="C18" s="791"/>
      <c r="D18" s="918"/>
      <c r="E18" s="57"/>
      <c r="F18" s="57"/>
      <c r="G18" s="57"/>
      <c r="H18" s="57"/>
      <c r="I18" s="57"/>
      <c r="J18" s="57"/>
      <c r="K18" s="57"/>
      <c r="L18" s="57"/>
      <c r="M18" s="57"/>
    </row>
    <row r="19" spans="2:13" x14ac:dyDescent="0.2">
      <c r="B19" s="53"/>
      <c r="D19" s="52"/>
    </row>
    <row r="20" spans="2:13" ht="13.5" thickBot="1" x14ac:dyDescent="0.25">
      <c r="B20" s="54"/>
      <c r="C20" s="55"/>
      <c r="D20" s="56"/>
    </row>
  </sheetData>
  <sheetProtection algorithmName="SHA-512" hashValue="TlqbkuiSN0MIadquN3HBPWbIOHNvcKFoHLV0SjEElsdDw57+Vm0KxSxF04cjjaCX63buoH4vcjRDM/meBRm8Ow==" saltValue="CiX6b9bR6Yi0dzLqOaQJMg==" spinCount="100000" sheet="1" objects="1" scenarios="1"/>
  <mergeCells count="5">
    <mergeCell ref="B2:D2"/>
    <mergeCell ref="B17:D17"/>
    <mergeCell ref="B18:D18"/>
    <mergeCell ref="B4:D4"/>
    <mergeCell ref="C12:D12"/>
  </mergeCells>
  <phoneticPr fontId="64" type="noConversion"/>
  <printOptions horizontalCentered="1"/>
  <pageMargins left="0.27" right="0.2" top="1" bottom="1" header="0.5" footer="0.5"/>
  <pageSetup scale="75" fitToHeight="0" orientation="portrait" r:id="rId1"/>
  <headerFooter alignWithMargins="0">
    <oddFooter>&amp;CRevised 01/06/2021</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4">
    <tabColor indexed="25"/>
    <pageSetUpPr fitToPage="1"/>
  </sheetPr>
  <dimension ref="B1:P63"/>
  <sheetViews>
    <sheetView showGridLines="0" showRowColHeaders="0" showZeros="0" zoomScale="80" zoomScaleNormal="100" workbookViewId="0">
      <selection activeCell="B3" sqref="B3:M3"/>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7.5703125" customWidth="1"/>
    <col min="10" max="10" width="10.42578125" customWidth="1"/>
    <col min="11" max="11" width="3.140625" customWidth="1"/>
    <col min="12" max="12" width="12.140625" customWidth="1"/>
    <col min="13" max="13" width="28.7109375" customWidth="1"/>
  </cols>
  <sheetData>
    <row r="1" spans="2:13" ht="43.5" customHeight="1" x14ac:dyDescent="0.2">
      <c r="B1" s="923" t="s">
        <v>0</v>
      </c>
      <c r="C1" s="924"/>
      <c r="D1" s="924"/>
      <c r="E1" s="924"/>
      <c r="F1" s="924"/>
      <c r="G1" s="924"/>
      <c r="H1" s="924"/>
      <c r="I1" s="924"/>
      <c r="J1" s="924"/>
      <c r="K1" s="924"/>
      <c r="L1" s="924"/>
      <c r="M1" s="924"/>
    </row>
    <row r="2" spans="2:13" ht="27.75" customHeight="1" x14ac:dyDescent="0.2">
      <c r="B2" s="924"/>
      <c r="C2" s="924"/>
      <c r="D2" s="924"/>
      <c r="E2" s="924"/>
      <c r="F2" s="924"/>
      <c r="G2" s="924"/>
      <c r="H2" s="924"/>
      <c r="I2" s="924"/>
      <c r="J2" s="924"/>
      <c r="K2" s="924"/>
      <c r="L2" s="924"/>
      <c r="M2" s="924"/>
    </row>
    <row r="3" spans="2:13" s="67" customFormat="1" ht="25.5" x14ac:dyDescent="0.35">
      <c r="B3" s="1015" t="s">
        <v>205</v>
      </c>
      <c r="C3" s="1015"/>
      <c r="D3" s="1015"/>
      <c r="E3" s="1015"/>
      <c r="F3" s="1015"/>
      <c r="G3" s="1015"/>
      <c r="H3" s="1015"/>
      <c r="I3" s="1015"/>
      <c r="J3" s="1015"/>
      <c r="K3" s="1015"/>
      <c r="L3" s="1015"/>
      <c r="M3" s="1015"/>
    </row>
    <row r="4" spans="2:13" s="68" customFormat="1" ht="25.5" x14ac:dyDescent="0.35">
      <c r="B4" s="1015" t="s">
        <v>87</v>
      </c>
      <c r="C4" s="1015"/>
      <c r="D4" s="1015"/>
      <c r="E4" s="1015"/>
      <c r="F4" s="1015"/>
      <c r="G4" s="1015"/>
      <c r="H4" s="1015"/>
      <c r="I4" s="1015"/>
      <c r="J4" s="1015"/>
      <c r="K4" s="1015"/>
      <c r="L4" s="1015"/>
      <c r="M4" s="1015"/>
    </row>
    <row r="5" spans="2:13" ht="28.5" customHeight="1" thickBot="1" x14ac:dyDescent="0.25">
      <c r="B5" s="925" t="s">
        <v>219</v>
      </c>
      <c r="C5" s="925"/>
      <c r="D5" s="925"/>
      <c r="E5" s="925"/>
      <c r="F5" s="925"/>
      <c r="G5" s="925"/>
      <c r="H5" s="925"/>
      <c r="I5" s="925"/>
      <c r="J5" s="925"/>
      <c r="K5" s="925"/>
      <c r="L5" s="925"/>
      <c r="M5" s="925"/>
    </row>
    <row r="6" spans="2:13" ht="24" customHeight="1" thickBot="1" x14ac:dyDescent="0.25">
      <c r="B6" s="972" t="s">
        <v>195</v>
      </c>
      <c r="C6" s="973"/>
      <c r="D6" s="1027"/>
      <c r="E6" s="1028"/>
      <c r="F6" s="1028"/>
      <c r="G6" s="1028"/>
      <c r="H6" s="1029"/>
      <c r="I6" s="78"/>
      <c r="J6" s="1017" t="s">
        <v>220</v>
      </c>
      <c r="K6" s="1018"/>
      <c r="L6" s="1019">
        <f ca="1">TODAY()</f>
        <v>44950</v>
      </c>
      <c r="M6" s="1020"/>
    </row>
    <row r="7" spans="2:13" ht="18" customHeight="1" thickBot="1" x14ac:dyDescent="0.25">
      <c r="B7" s="88"/>
      <c r="C7" s="88"/>
      <c r="D7" s="95"/>
      <c r="E7" s="95"/>
      <c r="F7" s="95"/>
      <c r="G7" s="95"/>
      <c r="H7" s="96"/>
      <c r="I7" s="78"/>
      <c r="J7" s="89"/>
      <c r="K7" s="90"/>
      <c r="L7" s="86"/>
      <c r="M7" s="87"/>
    </row>
    <row r="8" spans="2:13" ht="18" customHeight="1" x14ac:dyDescent="0.2">
      <c r="B8" s="966" t="s">
        <v>198</v>
      </c>
      <c r="C8" s="967"/>
      <c r="D8" s="987"/>
      <c r="E8" s="988"/>
      <c r="F8" s="988"/>
      <c r="G8" s="988"/>
      <c r="H8" s="989"/>
      <c r="I8" s="1016"/>
      <c r="J8" s="966" t="s">
        <v>197</v>
      </c>
      <c r="K8" s="967"/>
      <c r="L8" s="1021" t="str">
        <f>'START HERE'!E20</f>
        <v>ATHLETICS</v>
      </c>
      <c r="M8" s="1022"/>
    </row>
    <row r="9" spans="2:13" ht="27.75" customHeight="1" thickBot="1" x14ac:dyDescent="0.25">
      <c r="B9" s="970"/>
      <c r="C9" s="971"/>
      <c r="D9" s="990"/>
      <c r="E9" s="991"/>
      <c r="F9" s="991"/>
      <c r="G9" s="991"/>
      <c r="H9" s="992"/>
      <c r="I9" s="1016"/>
      <c r="J9" s="968"/>
      <c r="K9" s="969"/>
      <c r="L9" s="1023"/>
      <c r="M9" s="1024"/>
    </row>
    <row r="10" spans="2:13" ht="18" customHeight="1" thickBot="1" x14ac:dyDescent="0.25">
      <c r="B10" s="993" t="s">
        <v>196</v>
      </c>
      <c r="C10" s="994"/>
      <c r="D10" s="994"/>
      <c r="E10" s="994"/>
      <c r="F10" s="994"/>
      <c r="G10" s="994"/>
      <c r="H10" s="995"/>
      <c r="I10" s="1030"/>
      <c r="J10" s="970"/>
      <c r="K10" s="971"/>
      <c r="L10" s="1025"/>
      <c r="M10" s="1026"/>
    </row>
    <row r="11" spans="2:13" ht="18" customHeight="1" thickBot="1" x14ac:dyDescent="0.25">
      <c r="B11" s="983" t="s">
        <v>194</v>
      </c>
      <c r="C11" s="969"/>
      <c r="D11" s="979"/>
      <c r="E11" s="980"/>
      <c r="F11" s="980"/>
      <c r="G11" s="980"/>
      <c r="H11" s="981"/>
      <c r="I11" s="1030"/>
      <c r="J11" s="1017" t="s">
        <v>222</v>
      </c>
      <c r="K11" s="1018"/>
      <c r="L11" s="1031" t="str">
        <f>'START HERE'!E19</f>
        <v xml:space="preserve"> </v>
      </c>
      <c r="M11" s="1032"/>
    </row>
    <row r="12" spans="2:13" ht="24" customHeight="1" thickBot="1" x14ac:dyDescent="0.25">
      <c r="B12" s="983"/>
      <c r="C12" s="969"/>
      <c r="D12" s="976"/>
      <c r="E12" s="977"/>
      <c r="F12" s="977"/>
      <c r="G12" s="977"/>
      <c r="H12" s="978"/>
      <c r="J12" s="1008" t="s">
        <v>211</v>
      </c>
      <c r="K12" s="1009"/>
      <c r="L12" s="1009"/>
      <c r="M12" s="1010"/>
    </row>
    <row r="13" spans="2:13" ht="24" customHeight="1" thickBot="1" x14ac:dyDescent="0.25">
      <c r="B13" s="984"/>
      <c r="C13" s="971"/>
      <c r="D13" s="976"/>
      <c r="E13" s="977"/>
      <c r="F13" s="977"/>
      <c r="G13" s="977"/>
      <c r="H13" s="978"/>
      <c r="J13" s="985" t="s">
        <v>207</v>
      </c>
      <c r="K13" s="1033"/>
      <c r="L13" s="998" t="str">
        <f>'START HERE'!E32</f>
        <v xml:space="preserve"> </v>
      </c>
      <c r="M13" s="999"/>
    </row>
    <row r="14" spans="2:13" ht="24" customHeight="1" thickBot="1" x14ac:dyDescent="0.25">
      <c r="B14" s="974" t="s">
        <v>223</v>
      </c>
      <c r="C14" s="975"/>
      <c r="D14" s="976"/>
      <c r="E14" s="977"/>
      <c r="F14" s="977"/>
      <c r="G14" s="977"/>
      <c r="H14" s="978"/>
      <c r="J14" s="985" t="s">
        <v>225</v>
      </c>
      <c r="K14" s="986"/>
      <c r="L14" s="998">
        <f>'START HERE'!E33</f>
        <v>0</v>
      </c>
      <c r="M14" s="999"/>
    </row>
    <row r="15" spans="2:13" ht="24" customHeight="1" thickBot="1" x14ac:dyDescent="0.25">
      <c r="B15" s="974" t="s">
        <v>224</v>
      </c>
      <c r="C15" s="975"/>
      <c r="D15" s="976"/>
      <c r="E15" s="977"/>
      <c r="F15" s="977"/>
      <c r="G15" s="977"/>
      <c r="H15" s="978"/>
      <c r="J15" s="985" t="s">
        <v>226</v>
      </c>
      <c r="K15" s="986"/>
      <c r="L15" s="998">
        <f>'START HERE'!E34</f>
        <v>0</v>
      </c>
      <c r="M15" s="999"/>
    </row>
    <row r="16" spans="2:13" ht="24" customHeight="1" thickBot="1" x14ac:dyDescent="0.25">
      <c r="B16" s="974" t="s">
        <v>228</v>
      </c>
      <c r="C16" s="975"/>
      <c r="D16" s="982"/>
      <c r="E16" s="977"/>
      <c r="F16" s="977"/>
      <c r="G16" s="977"/>
      <c r="H16" s="978"/>
      <c r="J16" s="1011" t="s">
        <v>250</v>
      </c>
      <c r="K16" s="1012"/>
      <c r="L16" s="1034"/>
      <c r="M16" s="1035"/>
    </row>
    <row r="17" spans="2:13" ht="13.5" thickBot="1" x14ac:dyDescent="0.25">
      <c r="B17" s="49"/>
      <c r="C17" s="49"/>
      <c r="D17" s="85"/>
      <c r="E17" s="85"/>
      <c r="F17" s="85"/>
      <c r="G17" s="85"/>
      <c r="J17" s="1013"/>
      <c r="K17" s="1014"/>
      <c r="L17" s="1036"/>
      <c r="M17" s="1037"/>
    </row>
    <row r="18" spans="2:13" ht="23.25" customHeight="1" x14ac:dyDescent="0.25">
      <c r="B18" s="997" t="s">
        <v>229</v>
      </c>
      <c r="C18" s="997"/>
      <c r="D18" s="997"/>
      <c r="E18" s="1007">
        <f ca="1">L6+28</f>
        <v>44978</v>
      </c>
      <c r="F18" s="1007"/>
      <c r="G18" s="1007"/>
      <c r="H18" s="996" t="s">
        <v>230</v>
      </c>
      <c r="I18" s="996"/>
      <c r="J18" s="996"/>
      <c r="K18" s="996"/>
      <c r="L18" s="996"/>
      <c r="M18" s="996"/>
    </row>
    <row r="19" spans="2:13" ht="15.75" customHeight="1" x14ac:dyDescent="0.25">
      <c r="B19" s="996" t="s">
        <v>232</v>
      </c>
      <c r="C19" s="996"/>
      <c r="D19" s="996"/>
      <c r="E19" s="996"/>
      <c r="F19" s="996"/>
      <c r="G19" s="996"/>
      <c r="H19" s="996"/>
      <c r="I19" s="996"/>
      <c r="J19" s="996"/>
      <c r="K19" s="996"/>
      <c r="L19" s="996"/>
      <c r="M19" s="996"/>
    </row>
    <row r="20" spans="2:13" s="69" customFormat="1" ht="15.75" customHeight="1" x14ac:dyDescent="0.25">
      <c r="B20" s="123"/>
      <c r="C20" s="123"/>
      <c r="D20" s="123"/>
      <c r="E20" s="123"/>
      <c r="F20" s="123"/>
      <c r="G20" s="124"/>
      <c r="H20" s="125"/>
      <c r="I20" s="125"/>
      <c r="J20" s="125"/>
      <c r="K20" s="125"/>
      <c r="L20" s="125"/>
      <c r="M20" s="125"/>
    </row>
    <row r="21" spans="2:13" s="69" customFormat="1" ht="14.25" customHeight="1" x14ac:dyDescent="0.25">
      <c r="B21" s="1003" t="s">
        <v>221</v>
      </c>
      <c r="C21" s="1003"/>
      <c r="D21" s="1003"/>
      <c r="E21" s="1003"/>
      <c r="F21" s="1003"/>
      <c r="G21" s="1003"/>
      <c r="H21" s="1003"/>
      <c r="I21" s="1003"/>
      <c r="J21" s="1003"/>
      <c r="K21" s="1003"/>
      <c r="L21" s="1003"/>
      <c r="M21" s="1003"/>
    </row>
    <row r="22" spans="2:13" s="69" customFormat="1" ht="14.25" customHeight="1" x14ac:dyDescent="0.2">
      <c r="B22" s="48"/>
      <c r="C22" s="48"/>
      <c r="D22" s="48"/>
      <c r="E22" s="48"/>
      <c r="F22" s="48"/>
      <c r="G22" s="48"/>
      <c r="H22" s="48"/>
      <c r="I22" s="48"/>
      <c r="J22"/>
      <c r="K22"/>
      <c r="L22"/>
      <c r="M22"/>
    </row>
    <row r="23" spans="2:13" x14ac:dyDescent="0.2">
      <c r="B23" s="1004" t="s">
        <v>193</v>
      </c>
      <c r="C23" s="1005"/>
      <c r="D23" s="1005"/>
      <c r="E23" s="1005"/>
      <c r="F23" s="1005"/>
      <c r="G23" s="1005"/>
      <c r="H23" s="1005"/>
      <c r="I23" s="1005"/>
      <c r="J23" s="1005"/>
      <c r="K23" s="1005"/>
      <c r="L23" s="1006"/>
      <c r="M23" s="79" t="s">
        <v>185</v>
      </c>
    </row>
    <row r="24" spans="2:13" s="78" customFormat="1" ht="15.75" x14ac:dyDescent="0.25">
      <c r="B24" s="47"/>
      <c r="C24" s="1000"/>
      <c r="D24" s="1001"/>
      <c r="E24" s="1001"/>
      <c r="F24" s="1001"/>
      <c r="G24" s="1001"/>
      <c r="H24" s="1001"/>
      <c r="I24" s="1001"/>
      <c r="J24" s="1001"/>
      <c r="K24" s="1001"/>
      <c r="L24" s="1002"/>
      <c r="M24" s="66">
        <v>0</v>
      </c>
    </row>
    <row r="25" spans="2:13" s="68" customFormat="1" ht="15.75" x14ac:dyDescent="0.25">
      <c r="B25" s="47"/>
      <c r="C25" s="1000"/>
      <c r="D25" s="1001"/>
      <c r="E25" s="1001"/>
      <c r="F25" s="1001"/>
      <c r="G25" s="1001"/>
      <c r="H25" s="1001"/>
      <c r="I25" s="1001"/>
      <c r="J25" s="1001"/>
      <c r="K25" s="1001"/>
      <c r="L25" s="1002"/>
      <c r="M25" s="66" t="s">
        <v>46</v>
      </c>
    </row>
    <row r="26" spans="2:13" s="68" customFormat="1" ht="15.75" x14ac:dyDescent="0.25">
      <c r="B26" s="47"/>
      <c r="C26" s="1000"/>
      <c r="D26" s="1001"/>
      <c r="E26" s="1001"/>
      <c r="F26" s="1001"/>
      <c r="G26" s="1001"/>
      <c r="H26" s="1001"/>
      <c r="I26" s="1001"/>
      <c r="J26" s="1001"/>
      <c r="K26" s="1001"/>
      <c r="L26" s="1002"/>
      <c r="M26" s="66"/>
    </row>
    <row r="27" spans="2:13" s="68" customFormat="1" ht="15.75" x14ac:dyDescent="0.25">
      <c r="B27" s="47"/>
      <c r="C27" s="1000"/>
      <c r="D27" s="1001"/>
      <c r="E27" s="1001"/>
      <c r="F27" s="1001"/>
      <c r="G27" s="1001"/>
      <c r="H27" s="1001"/>
      <c r="I27" s="1001"/>
      <c r="J27" s="1001"/>
      <c r="K27" s="1001"/>
      <c r="L27" s="1002"/>
      <c r="M27" s="66"/>
    </row>
    <row r="28" spans="2:13" s="68" customFormat="1" ht="15.75" x14ac:dyDescent="0.25">
      <c r="B28" s="47"/>
      <c r="C28" s="1000"/>
      <c r="D28" s="1001"/>
      <c r="E28" s="1001"/>
      <c r="F28" s="1001"/>
      <c r="G28" s="1001"/>
      <c r="H28" s="1001"/>
      <c r="I28" s="1001"/>
      <c r="J28" s="1001"/>
      <c r="K28" s="1001"/>
      <c r="L28" s="1002"/>
      <c r="M28" s="66"/>
    </row>
    <row r="29" spans="2:13" s="68" customFormat="1" ht="15.75" x14ac:dyDescent="0.25">
      <c r="B29" s="47"/>
      <c r="C29" s="1000"/>
      <c r="D29" s="1001"/>
      <c r="E29" s="1001"/>
      <c r="F29" s="1001"/>
      <c r="G29" s="1001"/>
      <c r="H29" s="1001"/>
      <c r="I29" s="1001"/>
      <c r="J29" s="1001"/>
      <c r="K29" s="1001"/>
      <c r="L29" s="1002"/>
      <c r="M29" s="66"/>
    </row>
    <row r="30" spans="2:13" s="68" customFormat="1" ht="15.75" x14ac:dyDescent="0.25">
      <c r="B30" s="47"/>
      <c r="C30" s="1000"/>
      <c r="D30" s="1001"/>
      <c r="E30" s="1001"/>
      <c r="F30" s="1001"/>
      <c r="G30" s="1001"/>
      <c r="H30" s="1001"/>
      <c r="I30" s="1001"/>
      <c r="J30" s="1001"/>
      <c r="K30" s="1001"/>
      <c r="L30" s="1002"/>
      <c r="M30" s="66"/>
    </row>
    <row r="31" spans="2:13" s="68" customFormat="1" ht="15.75" x14ac:dyDescent="0.25">
      <c r="B31" s="47"/>
      <c r="C31" s="1000"/>
      <c r="D31" s="1001"/>
      <c r="E31" s="1001"/>
      <c r="F31" s="1001"/>
      <c r="G31" s="1001"/>
      <c r="H31" s="1001"/>
      <c r="I31" s="1001"/>
      <c r="J31" s="1001"/>
      <c r="K31" s="1001"/>
      <c r="L31" s="1002"/>
      <c r="M31" s="66"/>
    </row>
    <row r="32" spans="2:13" s="68" customFormat="1" ht="15.75" x14ac:dyDescent="0.25">
      <c r="B32" s="47"/>
      <c r="C32" s="1000" t="s">
        <v>274</v>
      </c>
      <c r="D32" s="1001"/>
      <c r="E32" s="1001"/>
      <c r="F32" s="1001"/>
      <c r="G32" s="1001"/>
      <c r="H32" s="1001"/>
      <c r="I32" s="1001"/>
      <c r="J32" s="1001"/>
      <c r="K32" s="1001"/>
      <c r="L32" s="1002"/>
      <c r="M32" s="66"/>
    </row>
    <row r="33" spans="2:16" s="68" customFormat="1" ht="15.75" x14ac:dyDescent="0.25">
      <c r="B33" s="1049"/>
      <c r="C33" s="1049"/>
      <c r="D33" s="1049"/>
      <c r="E33" s="1049"/>
      <c r="F33" s="1049"/>
      <c r="G33" s="1049"/>
      <c r="H33" s="1049"/>
      <c r="I33" s="1049"/>
      <c r="J33" s="1049"/>
      <c r="K33" s="1050"/>
      <c r="L33" s="70" t="s">
        <v>192</v>
      </c>
      <c r="M33" s="71">
        <f>SUM(M24:M32)</f>
        <v>0</v>
      </c>
    </row>
    <row r="34" spans="2:16" s="68" customFormat="1" ht="15.75" x14ac:dyDescent="0.25">
      <c r="B34" s="73"/>
      <c r="C34" s="73"/>
      <c r="D34" s="73"/>
      <c r="E34" s="73"/>
      <c r="F34" s="73"/>
      <c r="G34" s="73"/>
      <c r="H34" s="73"/>
      <c r="I34" s="73"/>
      <c r="J34" s="73"/>
      <c r="K34" s="73"/>
      <c r="L34" s="74"/>
      <c r="M34" s="75" t="s">
        <v>46</v>
      </c>
      <c r="O34" s="72"/>
    </row>
    <row r="35" spans="2:16" s="68" customFormat="1" ht="15.75" x14ac:dyDescent="0.25">
      <c r="B35" s="1038" t="s">
        <v>191</v>
      </c>
      <c r="C35" s="1038"/>
      <c r="D35" s="1038"/>
      <c r="E35" s="1038"/>
      <c r="F35" s="1038"/>
      <c r="G35" s="1038"/>
      <c r="H35" s="1038"/>
      <c r="I35" s="1038"/>
      <c r="J35" s="1038"/>
      <c r="K35" s="1038"/>
      <c r="L35" s="1038"/>
      <c r="M35" s="1038"/>
      <c r="O35" s="72"/>
      <c r="P35" s="72"/>
    </row>
    <row r="36" spans="2:16" s="68" customFormat="1" ht="15" x14ac:dyDescent="0.2">
      <c r="B36" s="1039"/>
      <c r="C36" s="1040"/>
      <c r="D36" s="1040"/>
      <c r="E36" s="1040"/>
      <c r="F36" s="1040"/>
      <c r="G36" s="1040"/>
      <c r="H36" s="1040"/>
      <c r="I36" s="1040"/>
      <c r="J36" s="1040"/>
      <c r="K36" s="1040"/>
      <c r="L36" s="1040"/>
      <c r="M36" s="1041"/>
    </row>
    <row r="37" spans="2:16" s="68" customFormat="1" ht="15" customHeight="1" x14ac:dyDescent="0.2">
      <c r="B37" s="1042"/>
      <c r="C37" s="1043"/>
      <c r="D37" s="1043"/>
      <c r="E37" s="1043"/>
      <c r="F37" s="1043"/>
      <c r="G37" s="1043"/>
      <c r="H37" s="1043"/>
      <c r="I37" s="1043"/>
      <c r="J37" s="1043"/>
      <c r="K37" s="1043"/>
      <c r="L37" s="1043"/>
      <c r="M37" s="1044"/>
    </row>
    <row r="38" spans="2:16" s="68" customFormat="1" ht="15" customHeight="1" x14ac:dyDescent="0.2">
      <c r="B38" s="1042"/>
      <c r="C38" s="1043"/>
      <c r="D38" s="1043"/>
      <c r="E38" s="1043"/>
      <c r="F38" s="1043"/>
      <c r="G38" s="1043"/>
      <c r="H38" s="1043"/>
      <c r="I38" s="1043"/>
      <c r="J38" s="1043"/>
      <c r="K38" s="1043"/>
      <c r="L38" s="1043"/>
      <c r="M38" s="1044"/>
    </row>
    <row r="39" spans="2:16" s="68" customFormat="1" ht="15" customHeight="1" x14ac:dyDescent="0.2">
      <c r="B39" s="1042"/>
      <c r="C39" s="1043"/>
      <c r="D39" s="1043"/>
      <c r="E39" s="1043"/>
      <c r="F39" s="1043"/>
      <c r="G39" s="1043"/>
      <c r="H39" s="1043"/>
      <c r="I39" s="1043"/>
      <c r="J39" s="1043"/>
      <c r="K39" s="1043"/>
      <c r="L39" s="1043"/>
      <c r="M39" s="1044"/>
    </row>
    <row r="40" spans="2:16" s="68" customFormat="1" ht="15" x14ac:dyDescent="0.2">
      <c r="B40" s="1045"/>
      <c r="C40" s="1046"/>
      <c r="D40" s="1046"/>
      <c r="E40" s="1046"/>
      <c r="F40" s="1046"/>
      <c r="G40" s="1046"/>
      <c r="H40" s="1046"/>
      <c r="I40" s="1046"/>
      <c r="J40" s="1046"/>
      <c r="K40" s="1046"/>
      <c r="L40" s="1046"/>
      <c r="M40" s="1047"/>
    </row>
    <row r="41" spans="2:16" ht="12.75" customHeight="1" x14ac:dyDescent="0.2">
      <c r="B41" s="68"/>
      <c r="C41" s="68"/>
      <c r="D41" s="68"/>
      <c r="E41" s="68"/>
      <c r="F41" s="68"/>
      <c r="G41" s="68"/>
      <c r="H41" s="68"/>
      <c r="I41" s="68"/>
      <c r="J41" s="68"/>
      <c r="K41" s="68"/>
      <c r="L41" s="76"/>
      <c r="M41" s="76"/>
    </row>
    <row r="42" spans="2:16" ht="12.75" customHeight="1" x14ac:dyDescent="0.2">
      <c r="B42" s="1048" t="s">
        <v>190</v>
      </c>
      <c r="C42" s="1048"/>
      <c r="D42" s="1048"/>
      <c r="E42" s="1048"/>
      <c r="F42" s="1048"/>
      <c r="G42" s="1048"/>
      <c r="H42" s="1048"/>
      <c r="I42" s="1048"/>
      <c r="J42" s="1048"/>
      <c r="K42" s="1048"/>
      <c r="L42" s="1048"/>
      <c r="M42" s="1048"/>
    </row>
    <row r="43" spans="2:16" x14ac:dyDescent="0.2">
      <c r="B43" s="1048"/>
      <c r="C43" s="1048"/>
      <c r="D43" s="1048"/>
      <c r="E43" s="1048"/>
      <c r="F43" s="1048"/>
      <c r="G43" s="1048"/>
      <c r="H43" s="1048"/>
      <c r="I43" s="1048"/>
      <c r="J43" s="1048"/>
      <c r="K43" s="1048"/>
      <c r="L43" s="1048"/>
      <c r="M43" s="1048"/>
    </row>
    <row r="44" spans="2:16" x14ac:dyDescent="0.2">
      <c r="B44" s="78"/>
      <c r="C44" s="78"/>
      <c r="D44" s="78"/>
      <c r="E44" s="78"/>
      <c r="F44" s="78"/>
      <c r="G44" s="78"/>
      <c r="H44" s="78"/>
      <c r="I44" s="78"/>
      <c r="J44" s="78"/>
      <c r="K44" s="78"/>
      <c r="L44" s="78"/>
      <c r="M44" s="78"/>
    </row>
    <row r="45" spans="2:16" ht="14.25" x14ac:dyDescent="0.2">
      <c r="B45" s="958" t="s">
        <v>189</v>
      </c>
      <c r="C45" s="958"/>
      <c r="D45" s="958"/>
      <c r="E45" s="959"/>
      <c r="F45" s="959"/>
      <c r="G45" s="959"/>
      <c r="H45" s="959"/>
      <c r="I45" s="959"/>
      <c r="J45" s="78"/>
      <c r="K45" s="78"/>
      <c r="L45" s="81" t="s">
        <v>34</v>
      </c>
      <c r="M45" s="80"/>
    </row>
    <row r="46" spans="2:16" x14ac:dyDescent="0.2">
      <c r="B46" s="82"/>
      <c r="C46" s="82"/>
      <c r="D46" s="83"/>
      <c r="E46" s="78"/>
      <c r="F46" s="78"/>
      <c r="G46" s="78"/>
      <c r="H46" s="78"/>
      <c r="I46" s="78"/>
      <c r="J46" s="78"/>
      <c r="K46" s="78"/>
      <c r="L46" s="83"/>
      <c r="M46" s="78"/>
    </row>
    <row r="47" spans="2:16" ht="14.25" x14ac:dyDescent="0.2">
      <c r="B47" s="958" t="s">
        <v>188</v>
      </c>
      <c r="C47" s="958"/>
      <c r="D47" s="958"/>
      <c r="E47" s="959"/>
      <c r="F47" s="959"/>
      <c r="G47" s="959"/>
      <c r="H47" s="959"/>
      <c r="I47" s="959"/>
      <c r="J47" s="78"/>
      <c r="K47" s="78"/>
      <c r="L47" s="81" t="s">
        <v>34</v>
      </c>
      <c r="M47" s="80"/>
    </row>
    <row r="48" spans="2:16" x14ac:dyDescent="0.2">
      <c r="B48" s="82"/>
      <c r="C48" s="82"/>
      <c r="D48" s="83"/>
      <c r="E48" s="78"/>
      <c r="F48" s="78"/>
      <c r="G48" s="78"/>
      <c r="H48" s="78"/>
      <c r="I48" s="78"/>
      <c r="J48" s="78"/>
      <c r="K48" s="78"/>
      <c r="L48" s="83"/>
      <c r="M48" s="78"/>
    </row>
    <row r="49" spans="2:13" ht="14.25" x14ac:dyDescent="0.2">
      <c r="B49" s="958" t="s">
        <v>259</v>
      </c>
      <c r="C49" s="958"/>
      <c r="D49" s="958"/>
      <c r="E49" s="959"/>
      <c r="F49" s="959"/>
      <c r="G49" s="959"/>
      <c r="H49" s="959"/>
      <c r="I49" s="959"/>
      <c r="J49" s="78"/>
      <c r="K49" s="78"/>
      <c r="L49" s="81" t="s">
        <v>34</v>
      </c>
      <c r="M49" s="80"/>
    </row>
    <row r="50" spans="2:13" ht="15.75" customHeight="1" x14ac:dyDescent="0.2">
      <c r="B50" s="121" t="s">
        <v>46</v>
      </c>
      <c r="C50" s="121"/>
      <c r="D50" s="121"/>
      <c r="E50" s="78"/>
      <c r="F50" s="78"/>
      <c r="G50" s="78"/>
      <c r="H50" s="78"/>
      <c r="I50" s="78"/>
      <c r="J50" s="78"/>
      <c r="K50" s="78"/>
      <c r="L50" s="81"/>
      <c r="M50" s="78"/>
    </row>
    <row r="51" spans="2:13" ht="13.5" thickBot="1" x14ac:dyDescent="0.25">
      <c r="B51" s="78"/>
      <c r="C51" s="78"/>
      <c r="D51" s="78"/>
      <c r="E51" s="78"/>
      <c r="F51" s="78"/>
      <c r="G51" s="78"/>
      <c r="H51" s="78"/>
      <c r="I51" s="78"/>
      <c r="J51" s="78"/>
      <c r="K51" s="78"/>
      <c r="L51" s="84"/>
      <c r="M51" s="78"/>
    </row>
    <row r="52" spans="2:13" ht="38.25" customHeight="1" thickTop="1" thickBot="1" x14ac:dyDescent="0.25">
      <c r="B52" s="960" t="s">
        <v>187</v>
      </c>
      <c r="C52" s="961"/>
      <c r="D52" s="962"/>
      <c r="E52" s="963"/>
      <c r="F52" s="128" t="s">
        <v>186</v>
      </c>
      <c r="G52" s="964" t="s">
        <v>246</v>
      </c>
      <c r="H52" s="965"/>
      <c r="I52" s="129" t="s">
        <v>247</v>
      </c>
      <c r="J52" s="964" t="s">
        <v>248</v>
      </c>
      <c r="K52" s="965"/>
      <c r="L52" s="130" t="s">
        <v>249</v>
      </c>
      <c r="M52" s="131" t="s">
        <v>185</v>
      </c>
    </row>
    <row r="53" spans="2:13" ht="15.75" x14ac:dyDescent="0.25">
      <c r="B53" s="942" t="s">
        <v>184</v>
      </c>
      <c r="C53" s="944"/>
      <c r="D53" s="945"/>
      <c r="E53" s="946"/>
      <c r="F53" s="91"/>
      <c r="G53" s="934"/>
      <c r="H53" s="935"/>
      <c r="I53" s="92"/>
      <c r="J53" s="936"/>
      <c r="K53" s="937"/>
      <c r="L53" s="93"/>
      <c r="M53" s="132">
        <v>0</v>
      </c>
    </row>
    <row r="54" spans="2:13" ht="15.75" x14ac:dyDescent="0.25">
      <c r="B54" s="943"/>
      <c r="C54" s="947"/>
      <c r="D54" s="948"/>
      <c r="E54" s="949"/>
      <c r="F54" s="94"/>
      <c r="G54" s="934"/>
      <c r="H54" s="935"/>
      <c r="I54" s="92"/>
      <c r="J54" s="936"/>
      <c r="K54" s="937"/>
      <c r="L54" s="93"/>
      <c r="M54" s="132">
        <v>0</v>
      </c>
    </row>
    <row r="55" spans="2:13" ht="15.75" x14ac:dyDescent="0.25">
      <c r="B55" s="950" t="s">
        <v>183</v>
      </c>
      <c r="C55" s="952"/>
      <c r="D55" s="953"/>
      <c r="E55" s="954"/>
      <c r="F55" s="94"/>
      <c r="G55" s="934"/>
      <c r="H55" s="935"/>
      <c r="I55" s="92"/>
      <c r="J55" s="936"/>
      <c r="K55" s="937"/>
      <c r="L55" s="93"/>
      <c r="M55" s="132">
        <v>0</v>
      </c>
    </row>
    <row r="56" spans="2:13" ht="15.75" x14ac:dyDescent="0.25">
      <c r="B56" s="951"/>
      <c r="C56" s="955"/>
      <c r="D56" s="956"/>
      <c r="E56" s="957"/>
      <c r="F56" s="94"/>
      <c r="G56" s="934"/>
      <c r="H56" s="935"/>
      <c r="I56" s="92"/>
      <c r="J56" s="936"/>
      <c r="K56" s="937"/>
      <c r="L56" s="93"/>
      <c r="M56" s="132">
        <v>0</v>
      </c>
    </row>
    <row r="57" spans="2:13" ht="15.75" x14ac:dyDescent="0.25">
      <c r="B57" s="926" t="s">
        <v>182</v>
      </c>
      <c r="C57" s="928"/>
      <c r="D57" s="929"/>
      <c r="E57" s="930"/>
      <c r="F57" s="94"/>
      <c r="G57" s="934"/>
      <c r="H57" s="935"/>
      <c r="I57" s="92"/>
      <c r="J57" s="936"/>
      <c r="K57" s="937"/>
      <c r="L57" s="93"/>
      <c r="M57" s="132">
        <v>0</v>
      </c>
    </row>
    <row r="58" spans="2:13" ht="16.5" thickBot="1" x14ac:dyDescent="0.3">
      <c r="B58" s="927"/>
      <c r="C58" s="931"/>
      <c r="D58" s="932"/>
      <c r="E58" s="933"/>
      <c r="F58" s="133"/>
      <c r="G58" s="938"/>
      <c r="H58" s="939"/>
      <c r="I58" s="134"/>
      <c r="J58" s="940"/>
      <c r="K58" s="941"/>
      <c r="L58" s="135"/>
      <c r="M58" s="136">
        <v>0</v>
      </c>
    </row>
    <row r="59" spans="2:13" x14ac:dyDescent="0.2">
      <c r="B59" s="1052" t="str">
        <f>IF(M33=(SUM(M53:M58)),"TOTALS BALANCE READY TO PROCESS","OUT OF BALANCE CHECK ABOVE FIGURES")</f>
        <v>TOTALS BALANCE READY TO PROCESS</v>
      </c>
      <c r="C59" s="1052"/>
      <c r="D59" s="1052"/>
      <c r="E59" s="1052"/>
      <c r="F59" s="1052"/>
      <c r="G59" s="1052"/>
      <c r="H59" s="1052"/>
      <c r="I59" s="1052"/>
      <c r="J59" s="1052"/>
      <c r="K59" s="1052"/>
      <c r="L59" s="1052"/>
      <c r="M59" s="1052"/>
    </row>
    <row r="61" spans="2:13" ht="12.75" customHeight="1" x14ac:dyDescent="0.2">
      <c r="B61" s="1051" t="s">
        <v>227</v>
      </c>
      <c r="C61" s="1051"/>
      <c r="D61" s="1051"/>
      <c r="E61" s="1051"/>
      <c r="F61" s="1051"/>
      <c r="G61" s="1051"/>
      <c r="H61" s="1051"/>
      <c r="I61" s="1051"/>
      <c r="J61" s="1051"/>
      <c r="K61" s="1051"/>
      <c r="L61" s="1051"/>
      <c r="M61" s="1051"/>
    </row>
    <row r="62" spans="2:13" ht="27.75" customHeight="1" x14ac:dyDescent="0.2">
      <c r="B62" s="1051"/>
      <c r="C62" s="1051"/>
      <c r="D62" s="1051"/>
      <c r="E62" s="1051"/>
      <c r="F62" s="1051"/>
      <c r="G62" s="1051"/>
      <c r="H62" s="1051"/>
      <c r="I62" s="1051"/>
      <c r="J62" s="1051"/>
      <c r="K62" s="1051"/>
      <c r="L62" s="1051"/>
      <c r="M62" s="1051"/>
    </row>
    <row r="63" spans="2:13" x14ac:dyDescent="0.2">
      <c r="B63" s="126"/>
      <c r="C63" s="126"/>
      <c r="D63" s="126"/>
      <c r="E63" s="126"/>
      <c r="F63" s="126"/>
      <c r="G63" s="126"/>
      <c r="H63" s="126"/>
      <c r="I63" s="126"/>
      <c r="J63" s="126"/>
      <c r="K63" s="126"/>
      <c r="L63" s="126"/>
      <c r="M63" s="126"/>
    </row>
  </sheetData>
  <sheetProtection algorithmName="SHA-512" hashValue="gzCwLcbuaW762N6QAQ5QuGj05L/vJNXXmvKF1mXFzs1OHHyRjzk7QnV/3LCKWSrYLU7l/pmxQtdiWyIWsLvZKg==" saltValue="y7cTn6gvpdpZQa0sgXK/Ag==" spinCount="100000" sheet="1" objects="1" scenarios="1"/>
  <mergeCells count="84">
    <mergeCell ref="B61:M62"/>
    <mergeCell ref="G53:H53"/>
    <mergeCell ref="G55:H55"/>
    <mergeCell ref="J55:K55"/>
    <mergeCell ref="G54:H54"/>
    <mergeCell ref="J54:K54"/>
    <mergeCell ref="J53:K53"/>
    <mergeCell ref="B59:M59"/>
    <mergeCell ref="G56:H56"/>
    <mergeCell ref="J56:K56"/>
    <mergeCell ref="J52:K52"/>
    <mergeCell ref="C31:L31"/>
    <mergeCell ref="B35:M35"/>
    <mergeCell ref="B36:M40"/>
    <mergeCell ref="B42:M43"/>
    <mergeCell ref="B45:D45"/>
    <mergeCell ref="E45:I45"/>
    <mergeCell ref="B47:D47"/>
    <mergeCell ref="B33:K33"/>
    <mergeCell ref="E47:I47"/>
    <mergeCell ref="J12:M12"/>
    <mergeCell ref="J16:K17"/>
    <mergeCell ref="B3:M3"/>
    <mergeCell ref="B4:M4"/>
    <mergeCell ref="I8:I9"/>
    <mergeCell ref="J6:K6"/>
    <mergeCell ref="L6:M6"/>
    <mergeCell ref="L8:M10"/>
    <mergeCell ref="D6:H6"/>
    <mergeCell ref="I10:I11"/>
    <mergeCell ref="J11:K11"/>
    <mergeCell ref="L11:M11"/>
    <mergeCell ref="L13:M13"/>
    <mergeCell ref="L14:M14"/>
    <mergeCell ref="J13:K13"/>
    <mergeCell ref="L16:M17"/>
    <mergeCell ref="C30:L30"/>
    <mergeCell ref="C32:L32"/>
    <mergeCell ref="C28:L28"/>
    <mergeCell ref="C29:L29"/>
    <mergeCell ref="C26:L26"/>
    <mergeCell ref="C27:L27"/>
    <mergeCell ref="B19:M19"/>
    <mergeCell ref="B18:D18"/>
    <mergeCell ref="B14:C14"/>
    <mergeCell ref="L15:M15"/>
    <mergeCell ref="C25:L25"/>
    <mergeCell ref="B21:M21"/>
    <mergeCell ref="B23:L23"/>
    <mergeCell ref="C24:L24"/>
    <mergeCell ref="H18:M18"/>
    <mergeCell ref="E18:G18"/>
    <mergeCell ref="J8:K10"/>
    <mergeCell ref="B6:C6"/>
    <mergeCell ref="B16:C16"/>
    <mergeCell ref="D12:H12"/>
    <mergeCell ref="D11:H11"/>
    <mergeCell ref="D13:H13"/>
    <mergeCell ref="D14:H14"/>
    <mergeCell ref="D16:H16"/>
    <mergeCell ref="B15:C15"/>
    <mergeCell ref="B11:C13"/>
    <mergeCell ref="D15:H15"/>
    <mergeCell ref="J15:K15"/>
    <mergeCell ref="J14:K14"/>
    <mergeCell ref="B8:C9"/>
    <mergeCell ref="D8:H9"/>
    <mergeCell ref="B10:H10"/>
    <mergeCell ref="B1:M2"/>
    <mergeCell ref="B5:M5"/>
    <mergeCell ref="B57:B58"/>
    <mergeCell ref="C57:E58"/>
    <mergeCell ref="G57:H57"/>
    <mergeCell ref="J57:K57"/>
    <mergeCell ref="G58:H58"/>
    <mergeCell ref="J58:K58"/>
    <mergeCell ref="B53:B54"/>
    <mergeCell ref="C53:E54"/>
    <mergeCell ref="B55:B56"/>
    <mergeCell ref="C55:E56"/>
    <mergeCell ref="B49:D49"/>
    <mergeCell ref="E49:I49"/>
    <mergeCell ref="B52:E52"/>
    <mergeCell ref="G52:H52"/>
  </mergeCells>
  <phoneticPr fontId="64" type="noConversion"/>
  <pageMargins left="0.5" right="0.5" top="0.5" bottom="0.5" header="0.5" footer="0.5"/>
  <pageSetup scale="69" orientation="portrait" horizontalDpi="4294967293"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indexed="10"/>
    <pageSetUpPr fitToPage="1"/>
  </sheetPr>
  <dimension ref="A1:K73"/>
  <sheetViews>
    <sheetView showGridLines="0" showRowColHeaders="0" topLeftCell="C16" zoomScaleNormal="100" workbookViewId="0">
      <selection activeCell="B2" sqref="B2:E2"/>
    </sheetView>
  </sheetViews>
  <sheetFormatPr defaultColWidth="9.140625" defaultRowHeight="12.75" x14ac:dyDescent="0.2"/>
  <cols>
    <col min="1" max="1" width="6.28515625" style="5" customWidth="1"/>
    <col min="2" max="2" width="22.5703125" style="5" customWidth="1"/>
    <col min="3" max="3" width="4.7109375" style="5" customWidth="1"/>
    <col min="4" max="4" width="17.42578125" style="6" customWidth="1"/>
    <col min="5" max="5" width="51" style="5" customWidth="1"/>
    <col min="6" max="6" width="84.85546875" style="5" customWidth="1"/>
    <col min="7" max="7" width="34.7109375" style="5" customWidth="1"/>
    <col min="8" max="8" width="9.140625" style="5"/>
    <col min="9" max="9" width="34.7109375" style="179" customWidth="1"/>
    <col min="10" max="16384" width="9.140625" style="5"/>
  </cols>
  <sheetData>
    <row r="1" spans="1:11" ht="48" customHeight="1" x14ac:dyDescent="0.2">
      <c r="B1" s="444" t="s">
        <v>81</v>
      </c>
      <c r="C1" s="445"/>
      <c r="D1" s="445"/>
      <c r="E1" s="445"/>
      <c r="I1" s="184" t="s">
        <v>5</v>
      </c>
    </row>
    <row r="2" spans="1:11" ht="38.25" customHeight="1" x14ac:dyDescent="0.2">
      <c r="B2" s="455" t="s">
        <v>330</v>
      </c>
      <c r="C2" s="455"/>
      <c r="D2" s="455"/>
      <c r="E2" s="455"/>
      <c r="I2" s="184" t="s">
        <v>4</v>
      </c>
    </row>
    <row r="3" spans="1:11" ht="44.25" customHeight="1" x14ac:dyDescent="0.2">
      <c r="B3" s="441" t="s">
        <v>80</v>
      </c>
      <c r="C3" s="442"/>
      <c r="D3" s="442"/>
      <c r="E3" s="443"/>
      <c r="I3" s="185" t="s">
        <v>341</v>
      </c>
    </row>
    <row r="4" spans="1:11" x14ac:dyDescent="0.2">
      <c r="B4" s="451" t="s">
        <v>144</v>
      </c>
      <c r="C4" s="452"/>
      <c r="D4" s="452"/>
      <c r="E4" s="453"/>
      <c r="I4" s="179" t="s">
        <v>259</v>
      </c>
    </row>
    <row r="5" spans="1:11" x14ac:dyDescent="0.2">
      <c r="B5" s="301" t="s">
        <v>129</v>
      </c>
      <c r="C5" s="449" t="s">
        <v>154</v>
      </c>
      <c r="D5" s="449"/>
      <c r="E5" s="450"/>
      <c r="I5" s="179" t="s">
        <v>3</v>
      </c>
    </row>
    <row r="6" spans="1:11" x14ac:dyDescent="0.2">
      <c r="B6" s="301" t="s">
        <v>273</v>
      </c>
      <c r="C6" s="449" t="s">
        <v>282</v>
      </c>
      <c r="D6" s="449"/>
      <c r="E6" s="450"/>
      <c r="I6" s="179" t="s">
        <v>69</v>
      </c>
    </row>
    <row r="7" spans="1:11" x14ac:dyDescent="0.2">
      <c r="B7" s="301" t="s">
        <v>130</v>
      </c>
      <c r="C7" s="449" t="s">
        <v>131</v>
      </c>
      <c r="D7" s="449"/>
      <c r="E7" s="450"/>
      <c r="I7" s="186" t="s">
        <v>339</v>
      </c>
    </row>
    <row r="8" spans="1:11" x14ac:dyDescent="0.2">
      <c r="B8" s="301" t="s">
        <v>134</v>
      </c>
      <c r="C8" s="449" t="s">
        <v>178</v>
      </c>
      <c r="D8" s="449"/>
      <c r="E8" s="450"/>
      <c r="I8" s="186" t="s">
        <v>340</v>
      </c>
    </row>
    <row r="9" spans="1:11" x14ac:dyDescent="0.2">
      <c r="B9" s="301" t="s">
        <v>132</v>
      </c>
      <c r="C9" s="449" t="s">
        <v>133</v>
      </c>
      <c r="D9" s="449"/>
      <c r="E9" s="450"/>
    </row>
    <row r="10" spans="1:11" x14ac:dyDescent="0.2">
      <c r="B10" s="301" t="s">
        <v>212</v>
      </c>
      <c r="C10" s="449" t="s">
        <v>213</v>
      </c>
      <c r="D10" s="449"/>
      <c r="E10" s="450"/>
    </row>
    <row r="11" spans="1:11" ht="12.75" customHeight="1" x14ac:dyDescent="0.2">
      <c r="B11" s="302"/>
      <c r="E11" s="303"/>
    </row>
    <row r="12" spans="1:11" ht="15" customHeight="1" x14ac:dyDescent="0.2">
      <c r="A12" s="181"/>
      <c r="B12" s="459" t="s">
        <v>331</v>
      </c>
      <c r="C12" s="460"/>
      <c r="D12" s="460"/>
      <c r="E12" s="461"/>
      <c r="F12" s="157"/>
      <c r="I12" s="180"/>
      <c r="J12" s="181"/>
      <c r="K12" s="181"/>
    </row>
    <row r="13" spans="1:11" ht="99" customHeight="1" x14ac:dyDescent="0.2">
      <c r="A13" s="181"/>
      <c r="B13" s="456" t="s">
        <v>272</v>
      </c>
      <c r="C13" s="457"/>
      <c r="D13" s="457"/>
      <c r="E13" s="458"/>
      <c r="F13" s="178" t="s">
        <v>31</v>
      </c>
      <c r="I13" s="180"/>
      <c r="J13" s="181"/>
      <c r="K13" s="181"/>
    </row>
    <row r="14" spans="1:11" ht="15" x14ac:dyDescent="0.2">
      <c r="A14" s="181"/>
      <c r="B14" s="434" t="s">
        <v>332</v>
      </c>
      <c r="C14" s="434"/>
      <c r="D14" s="434"/>
      <c r="E14" s="300" t="s">
        <v>46</v>
      </c>
      <c r="F14" s="48"/>
      <c r="I14" s="180"/>
      <c r="J14" s="181"/>
      <c r="K14" s="181"/>
    </row>
    <row r="15" spans="1:11" ht="15" x14ac:dyDescent="0.2">
      <c r="A15" s="181"/>
      <c r="B15" s="434" t="s">
        <v>333</v>
      </c>
      <c r="C15" s="434"/>
      <c r="D15" s="434"/>
      <c r="E15" s="193" t="s">
        <v>46</v>
      </c>
      <c r="F15" s="48"/>
      <c r="I15" s="180"/>
      <c r="J15" s="181"/>
      <c r="K15" s="181"/>
    </row>
    <row r="16" spans="1:11" ht="15" x14ac:dyDescent="0.2">
      <c r="A16" s="181"/>
      <c r="B16" s="434" t="s">
        <v>334</v>
      </c>
      <c r="C16" s="434"/>
      <c r="D16" s="434"/>
      <c r="E16" s="194"/>
      <c r="F16" s="293" t="s">
        <v>347</v>
      </c>
      <c r="G16" s="181"/>
      <c r="H16" s="181"/>
      <c r="I16" s="177"/>
      <c r="J16" s="181"/>
      <c r="K16" s="181"/>
    </row>
    <row r="17" spans="1:11" ht="15" x14ac:dyDescent="0.2">
      <c r="A17" s="181"/>
      <c r="B17" s="434" t="s">
        <v>335</v>
      </c>
      <c r="C17" s="434"/>
      <c r="D17" s="434"/>
      <c r="E17" s="211"/>
      <c r="F17" s="294" t="s">
        <v>11</v>
      </c>
      <c r="G17" s="181"/>
      <c r="H17" s="181"/>
      <c r="I17" s="177"/>
      <c r="J17" s="181"/>
      <c r="K17" s="181"/>
    </row>
    <row r="18" spans="1:11" ht="15" x14ac:dyDescent="0.2">
      <c r="A18" s="181"/>
      <c r="B18" s="434" t="s">
        <v>336</v>
      </c>
      <c r="C18" s="434"/>
      <c r="D18" s="434"/>
      <c r="E18" s="195" t="s">
        <v>46</v>
      </c>
      <c r="F18" s="48"/>
      <c r="G18" s="181"/>
      <c r="H18" s="181"/>
      <c r="I18" s="177"/>
      <c r="J18" s="181"/>
      <c r="K18" s="181"/>
    </row>
    <row r="19" spans="1:11" ht="15" x14ac:dyDescent="0.2">
      <c r="A19" s="181"/>
      <c r="B19" s="434" t="s">
        <v>337</v>
      </c>
      <c r="C19" s="434"/>
      <c r="D19" s="434"/>
      <c r="E19" s="192" t="s">
        <v>46</v>
      </c>
      <c r="F19" s="48"/>
      <c r="G19" s="181"/>
      <c r="H19" s="181"/>
      <c r="I19" s="177"/>
      <c r="J19" s="181"/>
      <c r="K19" s="181"/>
    </row>
    <row r="20" spans="1:11" ht="15" x14ac:dyDescent="0.2">
      <c r="A20" s="181"/>
      <c r="B20" s="434" t="s">
        <v>53</v>
      </c>
      <c r="C20" s="434"/>
      <c r="D20" s="434"/>
      <c r="E20" s="192" t="s">
        <v>260</v>
      </c>
      <c r="F20" s="48"/>
      <c r="G20" s="181"/>
      <c r="H20" s="181"/>
      <c r="I20" s="177"/>
      <c r="J20" s="181"/>
      <c r="K20" s="181"/>
    </row>
    <row r="21" spans="1:11" ht="15" customHeight="1" x14ac:dyDescent="0.2">
      <c r="A21" s="181"/>
      <c r="B21" s="434" t="s">
        <v>338</v>
      </c>
      <c r="C21" s="434"/>
      <c r="D21" s="434"/>
      <c r="E21" s="193" t="s">
        <v>5</v>
      </c>
      <c r="F21" s="295" t="s">
        <v>252</v>
      </c>
      <c r="G21" s="181"/>
      <c r="H21" s="181"/>
      <c r="I21" s="177"/>
      <c r="J21" s="181"/>
      <c r="K21" s="181"/>
    </row>
    <row r="22" spans="1:11" ht="15" customHeight="1" x14ac:dyDescent="0.2">
      <c r="A22" s="181"/>
      <c r="B22" s="432" t="s">
        <v>345</v>
      </c>
      <c r="C22" s="454" t="s">
        <v>143</v>
      </c>
      <c r="D22" s="191" t="s">
        <v>145</v>
      </c>
      <c r="E22" s="193"/>
      <c r="F22" s="295" t="s">
        <v>271</v>
      </c>
      <c r="G22" s="181" t="s">
        <v>32</v>
      </c>
      <c r="H22" s="181"/>
      <c r="I22" s="177"/>
      <c r="J22" s="181"/>
      <c r="K22" s="181"/>
    </row>
    <row r="23" spans="1:11" ht="15" x14ac:dyDescent="0.2">
      <c r="A23" s="181"/>
      <c r="B23" s="432"/>
      <c r="C23" s="454"/>
      <c r="D23" s="191" t="s">
        <v>146</v>
      </c>
      <c r="E23" s="193"/>
      <c r="F23" s="48"/>
      <c r="G23" s="181"/>
      <c r="H23" s="181"/>
      <c r="I23" s="177"/>
      <c r="J23" s="181"/>
      <c r="K23" s="181"/>
    </row>
    <row r="24" spans="1:11" ht="15" x14ac:dyDescent="0.2">
      <c r="A24" s="181"/>
      <c r="B24" s="432"/>
      <c r="C24" s="454"/>
      <c r="D24" s="191" t="s">
        <v>147</v>
      </c>
      <c r="E24" s="193"/>
      <c r="F24" s="163" t="s">
        <v>268</v>
      </c>
      <c r="G24" s="110"/>
      <c r="H24" s="181"/>
      <c r="I24" s="177"/>
      <c r="J24" s="181"/>
      <c r="K24" s="181"/>
    </row>
    <row r="25" spans="1:11" ht="15" x14ac:dyDescent="0.2">
      <c r="A25" s="181"/>
      <c r="B25" s="432"/>
      <c r="C25" s="454"/>
      <c r="D25" s="191" t="s">
        <v>148</v>
      </c>
      <c r="E25" s="193"/>
      <c r="F25" s="163" t="s">
        <v>269</v>
      </c>
      <c r="G25" s="110"/>
      <c r="H25" s="181"/>
      <c r="I25" s="177"/>
      <c r="J25" s="181"/>
      <c r="K25" s="181"/>
    </row>
    <row r="26" spans="1:11" ht="15" customHeight="1" x14ac:dyDescent="0.2">
      <c r="A26" s="181"/>
      <c r="B26" s="432"/>
      <c r="C26" s="291"/>
      <c r="D26" s="290" t="s">
        <v>51</v>
      </c>
      <c r="E26" s="196">
        <v>0</v>
      </c>
      <c r="F26" s="48"/>
      <c r="G26" s="181"/>
      <c r="H26" s="181"/>
      <c r="I26" s="177"/>
      <c r="J26" s="181"/>
      <c r="K26" s="181"/>
    </row>
    <row r="27" spans="1:11" ht="15" customHeight="1" x14ac:dyDescent="0.2">
      <c r="A27" s="181"/>
      <c r="B27" s="432"/>
      <c r="C27" s="454" t="s">
        <v>143</v>
      </c>
      <c r="D27" s="191" t="s">
        <v>145</v>
      </c>
      <c r="E27" s="193"/>
      <c r="F27" s="48"/>
      <c r="G27" s="181"/>
      <c r="H27" s="181"/>
      <c r="I27" s="177"/>
      <c r="J27" s="181"/>
      <c r="K27" s="181"/>
    </row>
    <row r="28" spans="1:11" ht="15" x14ac:dyDescent="0.2">
      <c r="A28" s="181"/>
      <c r="B28" s="432"/>
      <c r="C28" s="454"/>
      <c r="D28" s="191" t="s">
        <v>146</v>
      </c>
      <c r="E28" s="193"/>
      <c r="F28" s="48"/>
      <c r="G28" s="181"/>
      <c r="H28" s="181"/>
      <c r="I28" s="177"/>
      <c r="J28" s="181"/>
      <c r="K28" s="181"/>
    </row>
    <row r="29" spans="1:11" ht="15" x14ac:dyDescent="0.2">
      <c r="A29" s="181"/>
      <c r="B29" s="432"/>
      <c r="C29" s="454"/>
      <c r="D29" s="191" t="s">
        <v>147</v>
      </c>
      <c r="E29" s="193"/>
      <c r="F29" s="48"/>
      <c r="G29" s="181"/>
      <c r="H29" s="181"/>
      <c r="I29" s="177"/>
      <c r="J29" s="181"/>
      <c r="K29" s="181"/>
    </row>
    <row r="30" spans="1:11" ht="15" x14ac:dyDescent="0.2">
      <c r="A30" s="181"/>
      <c r="B30" s="432"/>
      <c r="C30" s="454"/>
      <c r="D30" s="191" t="s">
        <v>148</v>
      </c>
      <c r="E30" s="193"/>
      <c r="F30" s="295" t="s">
        <v>12</v>
      </c>
      <c r="G30" s="181"/>
      <c r="H30" s="181"/>
      <c r="I30" s="177"/>
      <c r="J30" s="181"/>
      <c r="K30" s="181"/>
    </row>
    <row r="31" spans="1:11" ht="15" x14ac:dyDescent="0.2">
      <c r="A31" s="181"/>
      <c r="B31" s="433"/>
      <c r="C31" s="291"/>
      <c r="D31" s="290" t="s">
        <v>51</v>
      </c>
      <c r="E31" s="196">
        <v>0</v>
      </c>
      <c r="F31" s="48"/>
      <c r="G31" s="181"/>
      <c r="H31" s="181"/>
      <c r="I31" s="177"/>
      <c r="J31" s="181"/>
      <c r="K31" s="181"/>
    </row>
    <row r="32" spans="1:11" ht="21.75" customHeight="1" x14ac:dyDescent="0.2">
      <c r="A32" s="181"/>
      <c r="B32" s="435" t="s">
        <v>342</v>
      </c>
      <c r="C32" s="436"/>
      <c r="D32" s="437"/>
      <c r="E32" s="192" t="s">
        <v>46</v>
      </c>
      <c r="F32" s="48"/>
      <c r="I32" s="180"/>
    </row>
    <row r="33" spans="1:9" ht="22.5" customHeight="1" x14ac:dyDescent="0.2">
      <c r="A33" s="181"/>
      <c r="B33" s="438" t="s">
        <v>344</v>
      </c>
      <c r="C33" s="439"/>
      <c r="D33" s="440"/>
      <c r="E33" s="211"/>
      <c r="F33" s="48"/>
      <c r="I33" s="180"/>
    </row>
    <row r="34" spans="1:9" ht="15.75" customHeight="1" x14ac:dyDescent="0.2">
      <c r="A34" s="181"/>
      <c r="B34" s="429" t="s">
        <v>343</v>
      </c>
      <c r="C34" s="430"/>
      <c r="D34" s="431"/>
      <c r="E34" s="212"/>
      <c r="F34" s="48"/>
      <c r="I34" s="180"/>
    </row>
    <row r="35" spans="1:9" ht="15.75" customHeight="1" x14ac:dyDescent="0.2">
      <c r="A35" s="181"/>
      <c r="B35" s="465" t="s">
        <v>170</v>
      </c>
      <c r="C35" s="465"/>
      <c r="D35" s="472"/>
      <c r="E35" s="472"/>
      <c r="F35" s="299" t="s">
        <v>264</v>
      </c>
      <c r="I35" s="180"/>
    </row>
    <row r="36" spans="1:9" ht="16.5" thickBot="1" x14ac:dyDescent="0.25">
      <c r="A36" s="181"/>
      <c r="B36" s="466" t="s">
        <v>171</v>
      </c>
      <c r="C36" s="467"/>
      <c r="D36" s="473"/>
      <c r="E36" s="474"/>
      <c r="F36" s="299" t="s">
        <v>270</v>
      </c>
      <c r="G36" s="174"/>
      <c r="I36" s="180"/>
    </row>
    <row r="37" spans="1:9" ht="31.5" customHeight="1" x14ac:dyDescent="0.2">
      <c r="A37" s="181"/>
      <c r="B37" s="446" t="s">
        <v>346</v>
      </c>
      <c r="C37" s="447"/>
      <c r="D37" s="448"/>
      <c r="E37" s="448"/>
      <c r="F37" s="296"/>
      <c r="I37" s="180"/>
    </row>
    <row r="38" spans="1:9" ht="30.75" customHeight="1" x14ac:dyDescent="0.2">
      <c r="A38" s="181"/>
      <c r="B38" s="464" t="s">
        <v>103</v>
      </c>
      <c r="C38" s="464"/>
      <c r="D38" s="468" t="s">
        <v>27</v>
      </c>
      <c r="E38" s="468"/>
      <c r="F38" s="297" t="s">
        <v>263</v>
      </c>
      <c r="I38" s="180"/>
    </row>
    <row r="39" spans="1:9" ht="27" customHeight="1" x14ac:dyDescent="0.2">
      <c r="A39" s="181"/>
      <c r="B39" s="464"/>
      <c r="C39" s="464"/>
      <c r="D39" s="470" t="s">
        <v>26</v>
      </c>
      <c r="E39" s="471"/>
      <c r="F39" s="297"/>
      <c r="I39" s="180"/>
    </row>
    <row r="40" spans="1:9" ht="29.25" customHeight="1" x14ac:dyDescent="0.2">
      <c r="A40" s="181"/>
      <c r="B40" s="463" t="s">
        <v>244</v>
      </c>
      <c r="C40" s="469"/>
      <c r="D40" s="468" t="s">
        <v>46</v>
      </c>
      <c r="E40" s="468"/>
      <c r="F40" s="298" t="s">
        <v>17</v>
      </c>
      <c r="I40" s="180"/>
    </row>
    <row r="41" spans="1:9" ht="30.75" customHeight="1" x14ac:dyDescent="0.2">
      <c r="A41" s="181"/>
      <c r="B41" s="463" t="s">
        <v>348</v>
      </c>
      <c r="C41" s="463"/>
      <c r="D41" s="468"/>
      <c r="E41" s="468"/>
      <c r="F41" s="292" t="s">
        <v>290</v>
      </c>
      <c r="I41" s="180"/>
    </row>
    <row r="42" spans="1:9" ht="16.5" x14ac:dyDescent="0.25">
      <c r="A42" s="181"/>
      <c r="B42" s="462" t="s">
        <v>16</v>
      </c>
      <c r="C42" s="462"/>
      <c r="D42" s="462"/>
      <c r="E42" s="462"/>
      <c r="F42" s="157"/>
      <c r="I42" s="182" t="s">
        <v>27</v>
      </c>
    </row>
    <row r="43" spans="1:9" ht="15" x14ac:dyDescent="0.2">
      <c r="A43" s="181"/>
      <c r="F43" s="157"/>
      <c r="I43" s="183" t="s">
        <v>21</v>
      </c>
    </row>
    <row r="44" spans="1:9" ht="15" x14ac:dyDescent="0.2">
      <c r="A44" s="181"/>
      <c r="F44" s="157"/>
      <c r="I44" s="183"/>
    </row>
    <row r="45" spans="1:9" ht="15" x14ac:dyDescent="0.2">
      <c r="A45" s="181"/>
      <c r="F45" s="157"/>
      <c r="I45" s="183"/>
    </row>
    <row r="46" spans="1:9" ht="15" x14ac:dyDescent="0.2">
      <c r="A46" s="181"/>
      <c r="F46" s="157"/>
      <c r="I46" s="183"/>
    </row>
    <row r="47" spans="1:9" ht="15" x14ac:dyDescent="0.2">
      <c r="A47" s="181"/>
      <c r="F47" s="157"/>
      <c r="I47" s="183"/>
    </row>
    <row r="48" spans="1:9" ht="15" x14ac:dyDescent="0.2">
      <c r="A48" s="181"/>
      <c r="F48" s="157"/>
      <c r="I48" s="183"/>
    </row>
    <row r="49" spans="1:9" ht="15" x14ac:dyDescent="0.2">
      <c r="A49" s="181"/>
      <c r="F49" s="157"/>
      <c r="I49" s="183"/>
    </row>
    <row r="50" spans="1:9" ht="15" x14ac:dyDescent="0.2">
      <c r="A50" s="181"/>
      <c r="F50" s="157"/>
      <c r="I50" s="183"/>
    </row>
    <row r="51" spans="1:9" ht="15" x14ac:dyDescent="0.2">
      <c r="A51" s="181"/>
      <c r="F51" s="157"/>
      <c r="I51" s="183"/>
    </row>
    <row r="52" spans="1:9" ht="15" x14ac:dyDescent="0.2">
      <c r="A52" s="181"/>
      <c r="F52" s="157"/>
      <c r="I52" s="183"/>
    </row>
    <row r="53" spans="1:9" ht="15" x14ac:dyDescent="0.2">
      <c r="A53" s="181"/>
      <c r="F53" s="157"/>
      <c r="I53" s="183"/>
    </row>
    <row r="54" spans="1:9" ht="15" x14ac:dyDescent="0.2">
      <c r="A54" s="181"/>
      <c r="F54" s="157"/>
      <c r="I54" s="183" t="s">
        <v>30</v>
      </c>
    </row>
    <row r="61" spans="1:9" ht="13.5" thickBot="1" x14ac:dyDescent="0.25"/>
    <row r="62" spans="1:9" x14ac:dyDescent="0.2">
      <c r="F62" s="187" t="s">
        <v>27</v>
      </c>
    </row>
    <row r="63" spans="1:9" x14ac:dyDescent="0.2">
      <c r="F63" s="188" t="s">
        <v>21</v>
      </c>
    </row>
    <row r="64" spans="1:9" x14ac:dyDescent="0.2">
      <c r="F64" s="188" t="s">
        <v>30</v>
      </c>
    </row>
    <row r="65" spans="6:6" x14ac:dyDescent="0.2">
      <c r="F65" s="189" t="s">
        <v>29</v>
      </c>
    </row>
    <row r="66" spans="6:6" x14ac:dyDescent="0.2">
      <c r="F66" s="188" t="s">
        <v>18</v>
      </c>
    </row>
    <row r="67" spans="6:6" x14ac:dyDescent="0.2">
      <c r="F67" s="188" t="s">
        <v>19</v>
      </c>
    </row>
    <row r="68" spans="6:6" x14ac:dyDescent="0.2">
      <c r="F68" s="188" t="s">
        <v>20</v>
      </c>
    </row>
    <row r="69" spans="6:6" x14ac:dyDescent="0.2">
      <c r="F69" s="188" t="s">
        <v>22</v>
      </c>
    </row>
    <row r="70" spans="6:6" x14ac:dyDescent="0.2">
      <c r="F70" s="188" t="s">
        <v>23</v>
      </c>
    </row>
    <row r="71" spans="6:6" x14ac:dyDescent="0.2">
      <c r="F71" s="188" t="s">
        <v>28</v>
      </c>
    </row>
    <row r="72" spans="6:6" x14ac:dyDescent="0.2">
      <c r="F72" s="188" t="s">
        <v>24</v>
      </c>
    </row>
    <row r="73" spans="6:6" ht="13.5" thickBot="1" x14ac:dyDescent="0.25">
      <c r="F73" s="190" t="s">
        <v>25</v>
      </c>
    </row>
  </sheetData>
  <mergeCells count="40">
    <mergeCell ref="B42:E42"/>
    <mergeCell ref="B41:C41"/>
    <mergeCell ref="B38:C39"/>
    <mergeCell ref="B35:C35"/>
    <mergeCell ref="B36:C36"/>
    <mergeCell ref="D41:E41"/>
    <mergeCell ref="B40:C40"/>
    <mergeCell ref="D38:E38"/>
    <mergeCell ref="D40:E40"/>
    <mergeCell ref="D39:E39"/>
    <mergeCell ref="D35:E35"/>
    <mergeCell ref="D36:E36"/>
    <mergeCell ref="B3:E3"/>
    <mergeCell ref="B1:E1"/>
    <mergeCell ref="B37:C37"/>
    <mergeCell ref="D37:E37"/>
    <mergeCell ref="C8:E8"/>
    <mergeCell ref="B4:E4"/>
    <mergeCell ref="C5:E5"/>
    <mergeCell ref="C10:E10"/>
    <mergeCell ref="C6:E6"/>
    <mergeCell ref="C27:C30"/>
    <mergeCell ref="C7:E7"/>
    <mergeCell ref="C9:E9"/>
    <mergeCell ref="B2:E2"/>
    <mergeCell ref="B13:E13"/>
    <mergeCell ref="B12:E12"/>
    <mergeCell ref="C22:C25"/>
    <mergeCell ref="B14:D14"/>
    <mergeCell ref="B15:D15"/>
    <mergeCell ref="B16:D16"/>
    <mergeCell ref="B17:D17"/>
    <mergeCell ref="B18:D18"/>
    <mergeCell ref="B34:D34"/>
    <mergeCell ref="B22:B31"/>
    <mergeCell ref="B19:D19"/>
    <mergeCell ref="B20:D20"/>
    <mergeCell ref="B21:D21"/>
    <mergeCell ref="B32:D32"/>
    <mergeCell ref="B33:D33"/>
  </mergeCells>
  <phoneticPr fontId="0" type="noConversion"/>
  <dataValidations count="7">
    <dataValidation type="list" allowBlank="1" showInputMessage="1" showErrorMessage="1" sqref="E21" xr:uid="{00000000-0002-0000-0100-000000000000}">
      <formula1>$I$1:$I$8</formula1>
    </dataValidation>
    <dataValidation type="textLength" operator="equal" allowBlank="1" showInputMessage="1" showErrorMessage="1" sqref="E29 E22 E24 E27" xr:uid="{00000000-0002-0000-0100-000001000000}">
      <formula1>5</formula1>
    </dataValidation>
    <dataValidation type="textLength" operator="equal" allowBlank="1" showInputMessage="1" showErrorMessage="1" sqref="E28 E23" xr:uid="{00000000-0002-0000-0100-000002000000}">
      <formula1>6</formula1>
    </dataValidation>
    <dataValidation allowBlank="1" showInputMessage="1" showErrorMessage="1" prompt="Enter as 123456789 (no dashes)" sqref="E16" xr:uid="{00000000-0002-0000-0100-000003000000}"/>
    <dataValidation type="list" operator="lessThanOrEqual" allowBlank="1" showInputMessage="1" showErrorMessage="1" sqref="D38:E38" xr:uid="{00000000-0002-0000-0100-000004000000}">
      <formula1>$F$62:$F$73</formula1>
    </dataValidation>
    <dataValidation type="textLength" operator="lessThanOrEqual" allowBlank="1" showInputMessage="1" showErrorMessage="1" sqref="D39:E39" xr:uid="{00000000-0002-0000-0100-000005000000}">
      <formula1>200</formula1>
    </dataValidation>
    <dataValidation type="textLength" operator="lessThanOrEqual" allowBlank="1" showErrorMessage="1" prompt="Max. 200 characters" sqref="D40:E40 D37:E37" xr:uid="{00000000-0002-0000-0100-000006000000}">
      <formula1>200</formula1>
    </dataValidation>
  </dataValidations>
  <printOptions horizontalCentered="1"/>
  <pageMargins left="0.75" right="0.75" top="0.68" bottom="1" header="0.5" footer="0.5"/>
  <pageSetup scale="79" orientation="portrait" horizontalDpi="300" verticalDpi="300" r:id="rId1"/>
  <headerFooter alignWithMargins="0">
    <oddFooter>&amp;L&amp;8File: &amp;F
Tab: &amp;A&amp;C&amp;8Revised 01/06/2021&amp;R&amp;8&amp;D
&amp;T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indexed="13"/>
    <pageSetUpPr fitToPage="1"/>
  </sheetPr>
  <dimension ref="B1:N65"/>
  <sheetViews>
    <sheetView showGridLines="0" showRowColHeaders="0" showZeros="0" topLeftCell="A7" zoomScaleNormal="100" workbookViewId="0">
      <selection activeCell="B33" sqref="B33:E33"/>
    </sheetView>
  </sheetViews>
  <sheetFormatPr defaultColWidth="9.140625" defaultRowHeight="12.75" x14ac:dyDescent="0.2"/>
  <cols>
    <col min="1" max="1" width="3" style="20" customWidth="1"/>
    <col min="2" max="2" width="29.42578125" style="20" customWidth="1"/>
    <col min="3" max="3" width="26.28515625" style="20" customWidth="1"/>
    <col min="4" max="4" width="21.85546875" style="20" customWidth="1"/>
    <col min="5" max="5" width="23.7109375" style="20" customWidth="1"/>
    <col min="6" max="6" width="6.42578125" style="20" customWidth="1"/>
    <col min="7" max="7" width="9.140625" style="309"/>
    <col min="8" max="8" width="28.42578125" style="309" customWidth="1"/>
    <col min="9" max="9" width="9.140625" style="309"/>
    <col min="10" max="10" width="15.42578125" style="309" customWidth="1"/>
    <col min="11" max="11" width="9.140625" style="309"/>
    <col min="12" max="13" width="9.140625" style="20"/>
    <col min="14" max="14" width="10.42578125" style="20" customWidth="1"/>
    <col min="15" max="16384" width="9.140625" style="20"/>
  </cols>
  <sheetData>
    <row r="1" spans="2:11" ht="13.5" thickBot="1" x14ac:dyDescent="0.25"/>
    <row r="2" spans="2:11" ht="14.25" x14ac:dyDescent="0.2">
      <c r="B2" s="544" t="s">
        <v>87</v>
      </c>
      <c r="C2" s="545"/>
      <c r="D2" s="306" t="s">
        <v>366</v>
      </c>
      <c r="E2" s="324">
        <f ca="1">TODAY()</f>
        <v>44950</v>
      </c>
      <c r="F2" s="533" t="s">
        <v>286</v>
      </c>
      <c r="G2" s="310"/>
      <c r="H2" s="310"/>
    </row>
    <row r="3" spans="2:11" ht="19.5" customHeight="1" x14ac:dyDescent="0.25">
      <c r="B3" s="546" t="s">
        <v>294</v>
      </c>
      <c r="C3" s="547"/>
      <c r="D3" s="534" t="s">
        <v>216</v>
      </c>
      <c r="E3" s="536" t="str">
        <f>IF('START HERE'!E32="","",'START HERE'!E32)</f>
        <v xml:space="preserve"> </v>
      </c>
      <c r="F3" s="533"/>
    </row>
    <row r="4" spans="2:11" ht="9.75" customHeight="1" x14ac:dyDescent="0.2">
      <c r="B4" s="548" t="s">
        <v>314</v>
      </c>
      <c r="C4" s="549"/>
      <c r="D4" s="535"/>
      <c r="E4" s="536"/>
      <c r="F4" s="533"/>
      <c r="G4" s="310"/>
      <c r="H4" s="310"/>
    </row>
    <row r="5" spans="2:11" ht="15" customHeight="1" x14ac:dyDescent="0.2">
      <c r="B5" s="550"/>
      <c r="C5" s="549"/>
      <c r="D5" s="306" t="s">
        <v>105</v>
      </c>
      <c r="E5" s="252" t="str">
        <f>IF('START HERE'!E34="","",'START HERE'!E34)</f>
        <v/>
      </c>
      <c r="F5" s="533"/>
      <c r="G5" s="310"/>
      <c r="H5" s="310"/>
    </row>
    <row r="6" spans="2:11" ht="16.5" thickBot="1" x14ac:dyDescent="0.25">
      <c r="B6" s="551" t="s">
        <v>88</v>
      </c>
      <c r="C6" s="552"/>
      <c r="D6" s="307" t="s">
        <v>104</v>
      </c>
      <c r="E6" s="253" t="str">
        <f>IF('START HERE'!E33="","",'START HERE'!E33)</f>
        <v/>
      </c>
      <c r="F6" s="533"/>
      <c r="G6" s="310"/>
      <c r="H6" s="310"/>
    </row>
    <row r="7" spans="2:11" s="259" customFormat="1" ht="6.75" customHeight="1" x14ac:dyDescent="0.25">
      <c r="B7" s="510"/>
      <c r="C7" s="510"/>
      <c r="D7" s="510"/>
      <c r="E7" s="510"/>
      <c r="F7" s="533"/>
      <c r="G7" s="311"/>
      <c r="H7" s="311"/>
      <c r="I7" s="312"/>
      <c r="J7" s="312"/>
      <c r="K7" s="312"/>
    </row>
    <row r="8" spans="2:11" ht="21.75" customHeight="1" x14ac:dyDescent="0.2">
      <c r="B8" s="307" t="s">
        <v>99</v>
      </c>
      <c r="C8" s="254" t="str">
        <f>IF('START HERE'!E14="","Go to Start Here Tab to complete",'START HERE'!E14)</f>
        <v xml:space="preserve"> </v>
      </c>
      <c r="D8" s="306" t="s">
        <v>156</v>
      </c>
      <c r="E8" s="392" t="str">
        <f>IF('START HERE'!E15="","",'START HERE'!E15)</f>
        <v xml:space="preserve"> </v>
      </c>
      <c r="F8" s="533"/>
    </row>
    <row r="9" spans="2:11" ht="15" customHeight="1" x14ac:dyDescent="0.2">
      <c r="B9" s="307" t="s">
        <v>350</v>
      </c>
      <c r="C9" s="323" t="str">
        <f>IF('START HERE'!E21="","",'START HERE'!E21)</f>
        <v>Pick One of the following</v>
      </c>
      <c r="D9" s="144" t="s">
        <v>351</v>
      </c>
      <c r="E9" s="255" t="str">
        <f>IF('START HERE'!E16="","",'START HERE'!E16)</f>
        <v/>
      </c>
      <c r="F9" s="533"/>
    </row>
    <row r="10" spans="2:11" s="19" customFormat="1" ht="23.25" customHeight="1" x14ac:dyDescent="0.2">
      <c r="B10" s="307" t="s">
        <v>89</v>
      </c>
      <c r="C10" s="256" t="str">
        <f>IF('START HERE'!E17="","",'START HERE'!E17)</f>
        <v/>
      </c>
      <c r="D10" s="304" t="s">
        <v>79</v>
      </c>
      <c r="E10" s="308" t="str">
        <f>IF('START HERE'!E20="","",'START HERE'!E20)</f>
        <v>ATHLETICS</v>
      </c>
      <c r="F10" s="533"/>
      <c r="G10" s="313"/>
      <c r="H10" s="313"/>
      <c r="I10" s="313"/>
      <c r="J10" s="313"/>
      <c r="K10" s="313"/>
    </row>
    <row r="11" spans="2:11" ht="18.75" customHeight="1" thickBot="1" x14ac:dyDescent="0.25">
      <c r="B11" s="307" t="s">
        <v>317</v>
      </c>
      <c r="C11" s="322" t="str">
        <f>IF('START HERE'!E18="","",'START HERE'!E18)</f>
        <v xml:space="preserve"> </v>
      </c>
      <c r="D11" s="144" t="s">
        <v>90</v>
      </c>
      <c r="E11" s="257" t="str">
        <f>IF('START HERE'!E19="","",'START HERE'!E19)</f>
        <v xml:space="preserve"> </v>
      </c>
      <c r="F11" s="533"/>
    </row>
    <row r="12" spans="2:11" ht="18" customHeight="1" x14ac:dyDescent="0.2">
      <c r="B12" s="305" t="s">
        <v>91</v>
      </c>
      <c r="C12" s="537" t="str">
        <f>IF('START HERE'!D37="","",'START HERE'!D37)</f>
        <v/>
      </c>
      <c r="D12" s="537"/>
      <c r="E12" s="539" t="s">
        <v>395</v>
      </c>
      <c r="F12" s="533"/>
      <c r="G12" s="523" t="s">
        <v>396</v>
      </c>
      <c r="H12" s="524"/>
      <c r="I12" s="524"/>
      <c r="J12" s="525"/>
    </row>
    <row r="13" spans="2:11" ht="22.5" customHeight="1" x14ac:dyDescent="0.2">
      <c r="B13" s="305" t="s">
        <v>316</v>
      </c>
      <c r="C13" s="538" t="str">
        <f>IF('START HERE'!D40="","",'START HERE'!D40)</f>
        <v xml:space="preserve"> </v>
      </c>
      <c r="D13" s="538"/>
      <c r="E13" s="540"/>
      <c r="F13" s="533"/>
      <c r="G13" s="526"/>
      <c r="H13" s="527"/>
      <c r="I13" s="527"/>
      <c r="J13" s="528"/>
    </row>
    <row r="14" spans="2:11" ht="21" customHeight="1" thickBot="1" x14ac:dyDescent="0.25">
      <c r="B14" s="307" t="s">
        <v>92</v>
      </c>
      <c r="C14" s="538" t="str">
        <f>IF('START HERE'!D38="","",'START HERE'!D38)</f>
        <v>Select a purpose from drop down box</v>
      </c>
      <c r="D14" s="538"/>
      <c r="E14" s="380">
        <f ca="1">E2+21</f>
        <v>44971</v>
      </c>
      <c r="F14" s="533"/>
      <c r="G14" s="529"/>
      <c r="H14" s="530"/>
      <c r="I14" s="530"/>
      <c r="J14" s="531"/>
    </row>
    <row r="15" spans="2:11" ht="20.25" customHeight="1" x14ac:dyDescent="0.2">
      <c r="B15" s="307" t="s">
        <v>349</v>
      </c>
      <c r="C15" s="494" t="str">
        <f>IF('START HERE'!D41="","",'START HERE'!D41)</f>
        <v/>
      </c>
      <c r="D15" s="494"/>
      <c r="E15" s="386" t="s">
        <v>394</v>
      </c>
      <c r="F15" s="498" t="str">
        <f>IF(D17="","Undetermined, Travel Ending Date Missing",D17+15)</f>
        <v>Undetermined, Travel Ending Date Missing</v>
      </c>
      <c r="G15" s="479" t="s">
        <v>397</v>
      </c>
      <c r="H15" s="479"/>
      <c r="I15" s="479"/>
      <c r="J15" s="480"/>
    </row>
    <row r="16" spans="2:11" ht="13.5" customHeight="1" x14ac:dyDescent="0.25">
      <c r="B16" s="508" t="s">
        <v>100</v>
      </c>
      <c r="C16" s="258" t="s">
        <v>98</v>
      </c>
      <c r="D16" s="325" t="s">
        <v>97</v>
      </c>
      <c r="E16" s="493" t="s">
        <v>367</v>
      </c>
      <c r="F16" s="499"/>
      <c r="G16" s="481"/>
      <c r="H16" s="481"/>
      <c r="I16" s="481"/>
      <c r="J16" s="482"/>
    </row>
    <row r="17" spans="2:14" ht="15" x14ac:dyDescent="0.25">
      <c r="B17" s="509"/>
      <c r="C17" s="326" t="str">
        <f>IF('START HERE'!D35="","",'START HERE'!D35)</f>
        <v/>
      </c>
      <c r="D17" s="327" t="str">
        <f>IF('START HERE'!D36="","",'START HERE'!D36)</f>
        <v/>
      </c>
      <c r="E17" s="493"/>
      <c r="F17" s="499"/>
      <c r="G17" s="481"/>
      <c r="H17" s="481"/>
      <c r="I17" s="481"/>
      <c r="J17" s="482"/>
    </row>
    <row r="18" spans="2:14" ht="13.5" customHeight="1" x14ac:dyDescent="0.2">
      <c r="B18" s="491" t="s">
        <v>369</v>
      </c>
      <c r="C18" s="492"/>
      <c r="D18" s="492"/>
      <c r="E18" s="387"/>
      <c r="F18" s="499"/>
      <c r="G18" s="542" t="s">
        <v>398</v>
      </c>
      <c r="H18" s="542"/>
      <c r="I18" s="542"/>
      <c r="J18" s="543"/>
    </row>
    <row r="19" spans="2:14" ht="14.25" customHeight="1" x14ac:dyDescent="0.2">
      <c r="B19" s="342" t="s">
        <v>65</v>
      </c>
      <c r="C19" s="328">
        <v>0</v>
      </c>
      <c r="D19" s="331" t="s">
        <v>370</v>
      </c>
      <c r="E19" s="388" t="s">
        <v>375</v>
      </c>
      <c r="F19" s="499"/>
      <c r="G19" s="542"/>
      <c r="H19" s="542"/>
      <c r="I19" s="542"/>
      <c r="J19" s="543"/>
      <c r="N19" s="20" t="s">
        <v>242</v>
      </c>
    </row>
    <row r="20" spans="2:14" ht="14.25" customHeight="1" x14ac:dyDescent="0.2">
      <c r="B20" s="339" t="s">
        <v>93</v>
      </c>
      <c r="C20" s="328">
        <v>0</v>
      </c>
      <c r="D20" s="330" t="s">
        <v>371</v>
      </c>
      <c r="E20" s="389">
        <f>C31*0.8</f>
        <v>0</v>
      </c>
      <c r="F20" s="499"/>
      <c r="G20" s="542"/>
      <c r="H20" s="542"/>
      <c r="I20" s="542"/>
      <c r="J20" s="543"/>
      <c r="N20" s="20" t="s">
        <v>299</v>
      </c>
    </row>
    <row r="21" spans="2:14" ht="12.75" customHeight="1" x14ac:dyDescent="0.2">
      <c r="B21" s="339" t="s">
        <v>84</v>
      </c>
      <c r="C21" s="328">
        <v>0</v>
      </c>
      <c r="D21" s="330" t="s">
        <v>372</v>
      </c>
      <c r="E21" s="388" t="s">
        <v>277</v>
      </c>
      <c r="F21" s="499"/>
      <c r="G21" s="542"/>
      <c r="H21" s="542"/>
      <c r="I21" s="542"/>
      <c r="J21" s="543"/>
      <c r="N21" s="20" t="s">
        <v>300</v>
      </c>
    </row>
    <row r="22" spans="2:14" ht="15.75" customHeight="1" x14ac:dyDescent="0.25">
      <c r="B22" s="339" t="s">
        <v>373</v>
      </c>
      <c r="C22" s="328">
        <v>0</v>
      </c>
      <c r="D22" s="379">
        <v>0</v>
      </c>
      <c r="E22" s="390">
        <v>0</v>
      </c>
      <c r="F22" s="499"/>
      <c r="G22" s="481" t="s">
        <v>399</v>
      </c>
      <c r="H22" s="481"/>
      <c r="I22" s="481"/>
      <c r="J22" s="482"/>
    </row>
    <row r="23" spans="2:14" ht="17.25" customHeight="1" x14ac:dyDescent="0.2">
      <c r="B23" s="339" t="s">
        <v>284</v>
      </c>
      <c r="C23" s="328">
        <v>0</v>
      </c>
      <c r="D23" s="488" t="s">
        <v>374</v>
      </c>
      <c r="E23" s="391" t="s">
        <v>368</v>
      </c>
      <c r="F23" s="499"/>
      <c r="G23" s="481"/>
      <c r="H23" s="481"/>
      <c r="I23" s="481"/>
      <c r="J23" s="482"/>
      <c r="N23" s="20" t="s">
        <v>365</v>
      </c>
    </row>
    <row r="24" spans="2:14" ht="17.25" customHeight="1" x14ac:dyDescent="0.2">
      <c r="B24" s="339" t="s">
        <v>312</v>
      </c>
      <c r="C24" s="328">
        <v>0</v>
      </c>
      <c r="D24" s="489"/>
      <c r="E24" s="496" t="s">
        <v>242</v>
      </c>
      <c r="F24" s="499"/>
      <c r="G24" s="481"/>
      <c r="H24" s="481"/>
      <c r="I24" s="481"/>
      <c r="J24" s="482"/>
      <c r="N24" s="20" t="s">
        <v>362</v>
      </c>
    </row>
    <row r="25" spans="2:14" ht="14.25" customHeight="1" thickBot="1" x14ac:dyDescent="0.25">
      <c r="B25" s="339" t="s">
        <v>231</v>
      </c>
      <c r="C25" s="329">
        <v>0</v>
      </c>
      <c r="D25" s="490"/>
      <c r="E25" s="497"/>
      <c r="F25" s="499"/>
      <c r="G25" s="481"/>
      <c r="H25" s="481"/>
      <c r="I25" s="481"/>
      <c r="J25" s="482"/>
      <c r="N25" s="20" t="s">
        <v>363</v>
      </c>
    </row>
    <row r="26" spans="2:14" ht="14.25" customHeight="1" x14ac:dyDescent="0.25">
      <c r="B26" s="343" t="s">
        <v>322</v>
      </c>
      <c r="C26" s="333">
        <v>0</v>
      </c>
      <c r="D26" s="502" t="s">
        <v>310</v>
      </c>
      <c r="E26" s="503"/>
      <c r="F26" s="500"/>
      <c r="G26" s="481"/>
      <c r="H26" s="481"/>
      <c r="I26" s="481"/>
      <c r="J26" s="482"/>
      <c r="N26" s="20" t="s">
        <v>364</v>
      </c>
    </row>
    <row r="27" spans="2:14" ht="15.75" customHeight="1" x14ac:dyDescent="0.25">
      <c r="B27" s="344" t="s">
        <v>321</v>
      </c>
      <c r="C27" s="334">
        <v>0</v>
      </c>
      <c r="D27" s="504"/>
      <c r="E27" s="505"/>
      <c r="F27" s="500"/>
      <c r="G27" s="381"/>
      <c r="H27" s="381"/>
      <c r="I27" s="381"/>
      <c r="J27" s="381"/>
    </row>
    <row r="28" spans="2:14" ht="16.5" customHeight="1" x14ac:dyDescent="0.25">
      <c r="B28" s="344" t="s">
        <v>285</v>
      </c>
      <c r="C28" s="334">
        <v>0</v>
      </c>
      <c r="D28" s="339" t="s">
        <v>311</v>
      </c>
      <c r="E28" s="383">
        <v>0</v>
      </c>
      <c r="F28" s="500"/>
      <c r="G28" s="541" t="s">
        <v>400</v>
      </c>
      <c r="H28" s="541"/>
      <c r="I28" s="541"/>
      <c r="J28" s="541"/>
    </row>
    <row r="29" spans="2:14" ht="17.25" customHeight="1" thickBot="1" x14ac:dyDescent="0.3">
      <c r="B29" s="345" t="s">
        <v>320</v>
      </c>
      <c r="C29" s="335">
        <v>0</v>
      </c>
      <c r="D29" s="340" t="s">
        <v>365</v>
      </c>
      <c r="E29" s="383">
        <v>0</v>
      </c>
      <c r="F29" s="500"/>
      <c r="G29" s="532" t="s">
        <v>401</v>
      </c>
      <c r="H29" s="532"/>
      <c r="I29" s="532"/>
      <c r="J29" s="532"/>
    </row>
    <row r="30" spans="2:14" ht="24.75" thickBot="1" x14ac:dyDescent="0.25">
      <c r="B30" s="336" t="s">
        <v>315</v>
      </c>
      <c r="C30" s="332">
        <v>0</v>
      </c>
      <c r="D30" s="339" t="s">
        <v>328</v>
      </c>
      <c r="E30" s="384">
        <f>SUM(E28:E29)</f>
        <v>0</v>
      </c>
      <c r="F30" s="500"/>
      <c r="G30" s="382"/>
      <c r="H30" s="382"/>
      <c r="I30" s="382"/>
      <c r="J30" s="382"/>
    </row>
    <row r="31" spans="2:14" ht="20.25" customHeight="1" thickTop="1" x14ac:dyDescent="0.3">
      <c r="B31" s="337" t="s">
        <v>302</v>
      </c>
      <c r="C31" s="338">
        <f>SUM(C19:C30)</f>
        <v>0</v>
      </c>
      <c r="D31" s="341" t="s">
        <v>329</v>
      </c>
      <c r="E31" s="385" t="s">
        <v>353</v>
      </c>
      <c r="F31" s="500"/>
      <c r="G31" s="382"/>
      <c r="H31" s="382"/>
      <c r="I31" s="382"/>
      <c r="J31" s="382"/>
    </row>
    <row r="32" spans="2:14" ht="7.5" customHeight="1" x14ac:dyDescent="0.3">
      <c r="B32" s="233"/>
      <c r="C32" s="234"/>
      <c r="D32" s="250"/>
      <c r="E32" s="250"/>
      <c r="F32" s="500"/>
    </row>
    <row r="33" spans="2:11" ht="57" customHeight="1" x14ac:dyDescent="0.2">
      <c r="B33" s="495" t="s">
        <v>415</v>
      </c>
      <c r="C33" s="495"/>
      <c r="D33" s="495"/>
      <c r="E33" s="495"/>
      <c r="F33" s="500"/>
    </row>
    <row r="34" spans="2:11" s="21" customFormat="1" ht="30" customHeight="1" x14ac:dyDescent="0.2">
      <c r="B34" s="487" t="s">
        <v>387</v>
      </c>
      <c r="C34" s="487"/>
      <c r="D34" s="483" t="s">
        <v>301</v>
      </c>
      <c r="E34" s="484"/>
      <c r="F34" s="500"/>
      <c r="G34" s="475" t="s">
        <v>33</v>
      </c>
      <c r="H34" s="475"/>
      <c r="I34" s="475"/>
      <c r="J34" s="476"/>
      <c r="K34" s="314"/>
    </row>
    <row r="35" spans="2:11" s="21" customFormat="1" ht="30" customHeight="1" x14ac:dyDescent="0.2">
      <c r="B35" s="487" t="s">
        <v>388</v>
      </c>
      <c r="C35" s="487"/>
      <c r="D35" s="485" t="s">
        <v>386</v>
      </c>
      <c r="E35" s="486"/>
      <c r="F35" s="500"/>
      <c r="G35" s="477"/>
      <c r="H35" s="477"/>
      <c r="I35" s="477"/>
      <c r="J35" s="478"/>
      <c r="K35" s="314"/>
    </row>
    <row r="36" spans="2:11" s="39" customFormat="1" ht="11.25" customHeight="1" x14ac:dyDescent="0.2">
      <c r="B36" s="227" t="s">
        <v>164</v>
      </c>
      <c r="C36" s="228" t="s">
        <v>261</v>
      </c>
      <c r="D36" s="485"/>
      <c r="E36" s="486"/>
      <c r="F36" s="500"/>
      <c r="G36" s="315"/>
      <c r="H36" s="315"/>
      <c r="I36" s="316"/>
      <c r="J36" s="316"/>
      <c r="K36" s="316"/>
    </row>
    <row r="37" spans="2:11" ht="6.75" customHeight="1" x14ac:dyDescent="0.2">
      <c r="B37" s="251"/>
      <c r="C37" s="251"/>
      <c r="D37" s="251"/>
      <c r="E37" s="251"/>
      <c r="F37" s="500"/>
    </row>
    <row r="38" spans="2:11" s="127" customFormat="1" ht="13.5" x14ac:dyDescent="0.25">
      <c r="B38" s="260" t="s">
        <v>169</v>
      </c>
      <c r="C38" s="321">
        <f>'START HERE'!E26</f>
        <v>0</v>
      </c>
      <c r="D38" s="260" t="s">
        <v>169</v>
      </c>
      <c r="E38" s="321">
        <f>'START HERE'!E31</f>
        <v>0</v>
      </c>
      <c r="F38" s="500"/>
      <c r="G38" s="317"/>
      <c r="H38" s="317"/>
      <c r="I38" s="317"/>
      <c r="J38" s="317"/>
      <c r="K38" s="317"/>
    </row>
    <row r="39" spans="2:11" s="127" customFormat="1" ht="20.25" customHeight="1" x14ac:dyDescent="0.25">
      <c r="B39" s="516" t="str">
        <f>IF('START HERE'!E22="","      /        /        /            ",(CONCATENATE('START HERE'!E22," / ",'START HERE'!E23," / ",'START HERE'!E24," / ",'START HERE'!E25)))</f>
        <v xml:space="preserve">      /        /        /            </v>
      </c>
      <c r="C39" s="522"/>
      <c r="D39" s="516" t="str">
        <f>IF('START HERE'!E27="","      /        /        /            ",(CONCATENATE('START HERE'!E27," / ",'START HERE'!E28," / ",'START HERE'!E29," / ",'START HERE'!E30)))</f>
        <v xml:space="preserve">      /        /        /            </v>
      </c>
      <c r="E39" s="517"/>
      <c r="F39" s="500"/>
      <c r="G39" s="317"/>
      <c r="H39" s="317"/>
      <c r="I39" s="317"/>
      <c r="J39" s="317"/>
      <c r="K39" s="317"/>
    </row>
    <row r="40" spans="2:11" x14ac:dyDescent="0.2">
      <c r="B40" s="520" t="s">
        <v>94</v>
      </c>
      <c r="C40" s="520"/>
      <c r="D40" s="520" t="s">
        <v>94</v>
      </c>
      <c r="E40" s="520"/>
      <c r="F40" s="500"/>
    </row>
    <row r="41" spans="2:11" x14ac:dyDescent="0.2">
      <c r="B41" s="511" t="s">
        <v>95</v>
      </c>
      <c r="C41" s="512"/>
      <c r="D41" s="513" t="s">
        <v>359</v>
      </c>
      <c r="E41" s="511"/>
      <c r="F41" s="500"/>
    </row>
    <row r="42" spans="2:11" ht="17.25" customHeight="1" x14ac:dyDescent="0.2">
      <c r="B42" s="320" t="s">
        <v>354</v>
      </c>
      <c r="C42" s="377"/>
      <c r="D42" s="506" t="s">
        <v>360</v>
      </c>
      <c r="E42" s="507"/>
      <c r="F42" s="501"/>
    </row>
    <row r="43" spans="2:11" ht="17.25" customHeight="1" x14ac:dyDescent="0.2">
      <c r="B43" s="320" t="s">
        <v>355</v>
      </c>
      <c r="C43" s="377" t="s">
        <v>46</v>
      </c>
      <c r="D43" s="506" t="s">
        <v>296</v>
      </c>
      <c r="E43" s="506"/>
      <c r="G43" s="318"/>
    </row>
    <row r="44" spans="2:11" ht="16.5" customHeight="1" x14ac:dyDescent="0.2">
      <c r="B44" s="320" t="s">
        <v>356</v>
      </c>
      <c r="C44" s="377" t="s">
        <v>46</v>
      </c>
      <c r="D44" s="521" t="s">
        <v>297</v>
      </c>
      <c r="E44" s="521"/>
      <c r="G44" s="318"/>
    </row>
    <row r="45" spans="2:11" ht="18" customHeight="1" x14ac:dyDescent="0.25">
      <c r="B45" s="320" t="s">
        <v>357</v>
      </c>
      <c r="C45" s="377"/>
      <c r="D45" s="506" t="s">
        <v>361</v>
      </c>
      <c r="E45" s="506"/>
      <c r="G45" s="319"/>
    </row>
    <row r="46" spans="2:11" ht="12" customHeight="1" x14ac:dyDescent="0.2">
      <c r="B46" s="514" t="s">
        <v>358</v>
      </c>
      <c r="C46" s="518"/>
      <c r="D46" s="506" t="s">
        <v>298</v>
      </c>
      <c r="E46" s="506"/>
    </row>
    <row r="47" spans="2:11" ht="6" customHeight="1" x14ac:dyDescent="0.2">
      <c r="B47" s="515"/>
      <c r="C47" s="519"/>
      <c r="D47" s="506"/>
      <c r="E47" s="506"/>
    </row>
    <row r="48" spans="2:11" x14ac:dyDescent="0.2">
      <c r="B48" s="262"/>
      <c r="C48" s="262"/>
      <c r="D48" s="262"/>
      <c r="E48" s="262"/>
    </row>
    <row r="49" spans="2:5" x14ac:dyDescent="0.2">
      <c r="B49" s="249"/>
      <c r="C49" s="249"/>
      <c r="D49" s="249"/>
      <c r="E49" s="249"/>
    </row>
    <row r="57" spans="2:5" x14ac:dyDescent="0.2">
      <c r="B57" s="394" t="s">
        <v>261</v>
      </c>
    </row>
    <row r="58" spans="2:5" x14ac:dyDescent="0.2">
      <c r="B58" s="394" t="s">
        <v>352</v>
      </c>
    </row>
    <row r="59" spans="2:5" x14ac:dyDescent="0.2">
      <c r="B59" s="395" t="s">
        <v>406</v>
      </c>
    </row>
    <row r="60" spans="2:5" x14ac:dyDescent="0.2">
      <c r="B60" s="395" t="s">
        <v>407</v>
      </c>
    </row>
    <row r="61" spans="2:5" x14ac:dyDescent="0.2">
      <c r="B61" s="395" t="s">
        <v>408</v>
      </c>
    </row>
    <row r="62" spans="2:5" x14ac:dyDescent="0.2">
      <c r="B62" s="395" t="s">
        <v>409</v>
      </c>
    </row>
    <row r="63" spans="2:5" x14ac:dyDescent="0.2">
      <c r="B63" s="395" t="s">
        <v>410</v>
      </c>
    </row>
    <row r="64" spans="2:5" x14ac:dyDescent="0.2">
      <c r="B64" s="395" t="s">
        <v>411</v>
      </c>
    </row>
    <row r="65" spans="2:2" x14ac:dyDescent="0.2">
      <c r="B65" s="393"/>
    </row>
  </sheetData>
  <sheetProtection algorithmName="SHA-512" hashValue="9CYc9ifWJWuK/sLToKEHWGMPPCpH5g+A8ToSIHlsuqXflKAk5blFLpQB13Kd+HRdax/sSgmESw/UXg05PUH4/Q==" saltValue="dqaip4GTwoKnOw4ZwCY8Ag==" spinCount="100000" sheet="1" objects="1" scenarios="1"/>
  <mergeCells count="45">
    <mergeCell ref="G12:J14"/>
    <mergeCell ref="G22:J26"/>
    <mergeCell ref="G29:J29"/>
    <mergeCell ref="F2:F14"/>
    <mergeCell ref="D3:D4"/>
    <mergeCell ref="E3:E4"/>
    <mergeCell ref="C12:D12"/>
    <mergeCell ref="C13:D13"/>
    <mergeCell ref="C14:D14"/>
    <mergeCell ref="E12:E13"/>
    <mergeCell ref="G28:J28"/>
    <mergeCell ref="G18:J21"/>
    <mergeCell ref="B2:C2"/>
    <mergeCell ref="B3:C3"/>
    <mergeCell ref="B4:C5"/>
    <mergeCell ref="B6:C6"/>
    <mergeCell ref="B7:E7"/>
    <mergeCell ref="B41:C41"/>
    <mergeCell ref="D41:E41"/>
    <mergeCell ref="B46:B47"/>
    <mergeCell ref="D39:E39"/>
    <mergeCell ref="C46:C47"/>
    <mergeCell ref="D40:E40"/>
    <mergeCell ref="D43:E43"/>
    <mergeCell ref="D44:E44"/>
    <mergeCell ref="D45:E45"/>
    <mergeCell ref="B40:C40"/>
    <mergeCell ref="D46:E47"/>
    <mergeCell ref="B39:C39"/>
    <mergeCell ref="G34:J35"/>
    <mergeCell ref="G15:J17"/>
    <mergeCell ref="D34:E34"/>
    <mergeCell ref="D35:E36"/>
    <mergeCell ref="B34:C34"/>
    <mergeCell ref="D23:D25"/>
    <mergeCell ref="B18:D18"/>
    <mergeCell ref="E16:E17"/>
    <mergeCell ref="C15:D15"/>
    <mergeCell ref="B33:E33"/>
    <mergeCell ref="E24:E25"/>
    <mergeCell ref="F15:F42"/>
    <mergeCell ref="D26:E27"/>
    <mergeCell ref="D42:E42"/>
    <mergeCell ref="B35:C35"/>
    <mergeCell ref="B16:B17"/>
  </mergeCells>
  <phoneticPr fontId="0" type="noConversion"/>
  <conditionalFormatting sqref="D17">
    <cfRule type="expression" dxfId="1" priority="1" stopIfTrue="1">
      <formula>$D$17=""</formula>
    </cfRule>
  </conditionalFormatting>
  <conditionalFormatting sqref="F15:F42">
    <cfRule type="expression" dxfId="0" priority="2" stopIfTrue="1">
      <formula>$F$15=""</formula>
    </cfRule>
  </conditionalFormatting>
  <dataValidations count="3">
    <dataValidation type="list" allowBlank="1" showInputMessage="1" showErrorMessage="1" sqref="C36" xr:uid="{00000000-0002-0000-0200-000000000000}">
      <formula1>$B$57:$B$65</formula1>
    </dataValidation>
    <dataValidation type="list" allowBlank="1" showInputMessage="1" showErrorMessage="1" sqref="E24:E25" xr:uid="{00000000-0002-0000-0200-000001000000}">
      <formula1>$N$19:$N$21</formula1>
    </dataValidation>
    <dataValidation type="list" allowBlank="1" showInputMessage="1" showErrorMessage="1" sqref="D29" xr:uid="{00000000-0002-0000-0200-000002000000}">
      <formula1>$N$23:$N$26</formula1>
    </dataValidation>
  </dataValidations>
  <pageMargins left="0.25" right="0.25" top="0.57999999999999996" bottom="0.52" header="0.23" footer="0.2"/>
  <pageSetup scale="96" orientation="portrait" r:id="rId1"/>
  <headerFooter alignWithMargins="0">
    <oddFooter>&amp;L&amp;"Arial Narrow,Regular"&amp;8File: &amp;F
Tab: &amp;A&amp;C&amp;"Arial Narrow,Regular"&amp;8Revised 01/06/2021&amp;R&amp;"Arial Narrow,Regular"&amp;8&amp;D
&amp;T</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indexed="13"/>
  </sheetPr>
  <dimension ref="B1:O24"/>
  <sheetViews>
    <sheetView showGridLines="0" showRowColHeaders="0" zoomScale="75" zoomScaleNormal="75" workbookViewId="0">
      <selection activeCell="F7" sqref="F7:J7"/>
    </sheetView>
  </sheetViews>
  <sheetFormatPr defaultRowHeight="12.75" x14ac:dyDescent="0.2"/>
  <cols>
    <col min="3" max="3" width="34.140625" customWidth="1"/>
    <col min="4" max="4" width="33.7109375" customWidth="1"/>
    <col min="5" max="5" width="15.28515625" customWidth="1"/>
    <col min="7" max="7" width="28.7109375" customWidth="1"/>
    <col min="8" max="8" width="16" customWidth="1"/>
    <col min="10" max="10" width="0.85546875" customWidth="1"/>
  </cols>
  <sheetData>
    <row r="1" spans="2:15" ht="58.5" customHeight="1" x14ac:dyDescent="0.4">
      <c r="B1" s="561" t="s">
        <v>281</v>
      </c>
      <c r="C1" s="562"/>
      <c r="D1" s="562"/>
      <c r="E1" s="562"/>
      <c r="F1" s="562"/>
      <c r="G1" s="562"/>
      <c r="H1" s="562"/>
      <c r="I1" s="562"/>
      <c r="J1" s="562"/>
      <c r="K1" s="30"/>
      <c r="L1" s="31"/>
      <c r="M1" s="31"/>
      <c r="N1" s="31"/>
      <c r="O1" s="31"/>
    </row>
    <row r="2" spans="2:15" ht="13.5" thickBot="1" x14ac:dyDescent="0.25">
      <c r="B2" s="30"/>
      <c r="C2" s="30"/>
      <c r="D2" s="30"/>
      <c r="E2" s="30"/>
      <c r="F2" s="30"/>
      <c r="G2" s="30"/>
      <c r="H2" s="30"/>
      <c r="I2" s="30"/>
      <c r="J2" s="30"/>
      <c r="K2" s="30"/>
      <c r="L2" s="31"/>
      <c r="M2" s="31"/>
      <c r="N2" s="31"/>
      <c r="O2" s="31"/>
    </row>
    <row r="3" spans="2:15" ht="20.25" customHeight="1" x14ac:dyDescent="0.2">
      <c r="B3" s="587" t="s">
        <v>405</v>
      </c>
      <c r="C3" s="588"/>
      <c r="D3" s="589"/>
      <c r="E3" s="7" t="s">
        <v>34</v>
      </c>
      <c r="F3" s="596">
        <f ca="1">TODAY()</f>
        <v>44950</v>
      </c>
      <c r="G3" s="596"/>
      <c r="H3" s="41" t="s">
        <v>156</v>
      </c>
      <c r="I3" s="597" t="str">
        <f>'START HERE'!E15</f>
        <v xml:space="preserve"> </v>
      </c>
      <c r="J3" s="598"/>
      <c r="K3" s="13"/>
      <c r="L3" s="13"/>
      <c r="M3" s="13"/>
      <c r="N3" s="13"/>
      <c r="O3" s="13"/>
    </row>
    <row r="4" spans="2:15" ht="15.75" customHeight="1" x14ac:dyDescent="0.2">
      <c r="B4" s="590"/>
      <c r="C4" s="591"/>
      <c r="D4" s="592"/>
      <c r="E4" s="8" t="s">
        <v>67</v>
      </c>
      <c r="F4" s="581" t="str">
        <f>IF('START HERE'!E14="","Go to Start Here Tab to Complete",'START HERE'!E14)</f>
        <v xml:space="preserve"> </v>
      </c>
      <c r="G4" s="582"/>
      <c r="H4" s="582"/>
      <c r="I4" s="582"/>
      <c r="J4" s="583"/>
      <c r="K4" s="13"/>
      <c r="L4" s="13"/>
      <c r="M4" s="13"/>
      <c r="N4" s="13"/>
      <c r="O4" s="13"/>
    </row>
    <row r="5" spans="2:15" ht="12.75" customHeight="1" x14ac:dyDescent="0.2">
      <c r="B5" s="590"/>
      <c r="C5" s="591"/>
      <c r="D5" s="592"/>
      <c r="E5" s="8" t="s">
        <v>54</v>
      </c>
      <c r="F5" s="599" t="str">
        <f>'START HERE'!E18</f>
        <v xml:space="preserve"> </v>
      </c>
      <c r="G5" s="600"/>
      <c r="H5" s="9" t="s">
        <v>63</v>
      </c>
      <c r="I5" s="601" t="str">
        <f>'START HERE'!E19</f>
        <v xml:space="preserve"> </v>
      </c>
      <c r="J5" s="602"/>
      <c r="K5" s="13"/>
      <c r="L5" s="13"/>
      <c r="M5" s="13"/>
      <c r="N5" s="13"/>
      <c r="O5" s="13"/>
    </row>
    <row r="6" spans="2:15" ht="12.75" customHeight="1" x14ac:dyDescent="0.2">
      <c r="B6" s="590"/>
      <c r="C6" s="591"/>
      <c r="D6" s="592"/>
      <c r="E6" s="8" t="s">
        <v>64</v>
      </c>
      <c r="F6" s="603">
        <f>'START HERE'!E17</f>
        <v>0</v>
      </c>
      <c r="G6" s="604"/>
      <c r="H6" s="604"/>
      <c r="I6" s="604"/>
      <c r="J6" s="605"/>
      <c r="K6" s="13"/>
      <c r="L6" s="13"/>
      <c r="M6" s="13"/>
      <c r="N6" s="13"/>
      <c r="O6" s="13"/>
    </row>
    <row r="7" spans="2:15" ht="50.25" customHeight="1" thickBot="1" x14ac:dyDescent="0.25">
      <c r="B7" s="593"/>
      <c r="C7" s="594"/>
      <c r="D7" s="595"/>
      <c r="E7" s="22" t="s">
        <v>53</v>
      </c>
      <c r="F7" s="563" t="str">
        <f>'START HERE'!E20</f>
        <v>ATHLETICS</v>
      </c>
      <c r="G7" s="563"/>
      <c r="H7" s="563"/>
      <c r="I7" s="563"/>
      <c r="J7" s="564"/>
      <c r="K7" s="13"/>
      <c r="L7" s="13"/>
      <c r="M7" s="13"/>
      <c r="N7" s="13"/>
      <c r="O7" s="13"/>
    </row>
    <row r="8" spans="2:15" ht="97.5" customHeight="1" thickBot="1" x14ac:dyDescent="0.25">
      <c r="B8" s="584" t="s">
        <v>15</v>
      </c>
      <c r="C8" s="585"/>
      <c r="D8" s="585"/>
      <c r="E8" s="585"/>
      <c r="F8" s="585"/>
      <c r="G8" s="585"/>
      <c r="H8" s="585"/>
      <c r="I8" s="585"/>
      <c r="J8" s="586"/>
      <c r="K8" s="30"/>
      <c r="L8" s="31"/>
      <c r="M8" s="31"/>
      <c r="N8" s="31"/>
      <c r="O8" s="31"/>
    </row>
    <row r="9" spans="2:15" ht="250.5" customHeight="1" thickBot="1" x14ac:dyDescent="0.25">
      <c r="B9" s="613" t="s">
        <v>283</v>
      </c>
      <c r="C9" s="614"/>
      <c r="D9" s="614"/>
      <c r="E9" s="614"/>
      <c r="F9" s="614"/>
      <c r="G9" s="614"/>
      <c r="H9" s="614"/>
      <c r="I9" s="614"/>
      <c r="J9" s="615"/>
      <c r="K9" s="201"/>
      <c r="L9" s="202"/>
      <c r="M9" s="202"/>
      <c r="N9" s="202"/>
      <c r="O9" s="202"/>
    </row>
    <row r="10" spans="2:15" ht="18.75" thickBot="1" x14ac:dyDescent="0.25">
      <c r="B10" s="616"/>
      <c r="C10" s="617"/>
      <c r="D10" s="617"/>
      <c r="E10" s="617"/>
      <c r="F10" s="617"/>
      <c r="G10" s="617"/>
      <c r="H10" s="617"/>
      <c r="I10" s="617"/>
      <c r="J10" s="618"/>
      <c r="K10" s="203"/>
      <c r="L10" s="202"/>
      <c r="M10" s="202"/>
      <c r="N10" s="202"/>
      <c r="O10" s="202"/>
    </row>
    <row r="11" spans="2:15" x14ac:dyDescent="0.2">
      <c r="B11" s="571" t="s">
        <v>13</v>
      </c>
      <c r="C11" s="572"/>
      <c r="D11" s="572"/>
      <c r="E11" s="572"/>
      <c r="F11" s="572"/>
      <c r="G11" s="572"/>
      <c r="H11" s="572"/>
      <c r="I11" s="572"/>
      <c r="J11" s="573"/>
      <c r="K11" s="30"/>
      <c r="L11" s="31"/>
      <c r="M11" s="31"/>
      <c r="N11" s="31"/>
      <c r="O11" s="31"/>
    </row>
    <row r="12" spans="2:15" x14ac:dyDescent="0.2">
      <c r="B12" s="574"/>
      <c r="C12" s="575"/>
      <c r="D12" s="575"/>
      <c r="E12" s="575"/>
      <c r="F12" s="575"/>
      <c r="G12" s="575"/>
      <c r="H12" s="575"/>
      <c r="I12" s="575"/>
      <c r="J12" s="576"/>
      <c r="K12" s="30"/>
      <c r="L12" s="31"/>
      <c r="M12" s="31"/>
      <c r="N12" s="31"/>
      <c r="O12" s="31"/>
    </row>
    <row r="13" spans="2:15" ht="34.5" customHeight="1" thickBot="1" x14ac:dyDescent="0.25">
      <c r="B13" s="574"/>
      <c r="C13" s="575"/>
      <c r="D13" s="575"/>
      <c r="E13" s="575"/>
      <c r="F13" s="575"/>
      <c r="G13" s="575"/>
      <c r="H13" s="575"/>
      <c r="I13" s="575"/>
      <c r="J13" s="576"/>
      <c r="K13" s="30"/>
      <c r="L13" s="31"/>
      <c r="M13" s="31"/>
      <c r="N13" s="31"/>
      <c r="O13" s="31"/>
    </row>
    <row r="14" spans="2:15" ht="16.5" thickBot="1" x14ac:dyDescent="0.25">
      <c r="B14" s="577"/>
      <c r="C14" s="578"/>
      <c r="D14" s="578"/>
      <c r="E14" s="579"/>
      <c r="F14" s="579"/>
      <c r="G14" s="579"/>
      <c r="H14" s="579"/>
      <c r="I14" s="579"/>
      <c r="J14" s="580"/>
      <c r="K14" s="30"/>
      <c r="L14" s="31"/>
      <c r="M14" s="31"/>
      <c r="N14" s="31"/>
      <c r="O14" s="31"/>
    </row>
    <row r="15" spans="2:15" ht="26.25" x14ac:dyDescent="0.2">
      <c r="B15" s="607" t="s">
        <v>277</v>
      </c>
      <c r="C15" s="608"/>
      <c r="D15" s="204">
        <f>PTT!E22</f>
        <v>0</v>
      </c>
      <c r="E15" s="554"/>
      <c r="F15" s="555"/>
      <c r="G15" s="555"/>
      <c r="H15" s="555"/>
      <c r="I15" s="555"/>
      <c r="J15" s="197"/>
      <c r="K15" s="30"/>
      <c r="L15" s="31"/>
      <c r="M15" s="31"/>
      <c r="N15" s="31"/>
      <c r="O15" s="31"/>
    </row>
    <row r="16" spans="2:15" ht="27" thickBot="1" x14ac:dyDescent="0.25">
      <c r="B16" s="609" t="s">
        <v>278</v>
      </c>
      <c r="C16" s="610"/>
      <c r="D16" s="198" t="str">
        <f>PTT!D17</f>
        <v/>
      </c>
      <c r="E16" s="556"/>
      <c r="F16" s="557"/>
      <c r="G16" s="557"/>
      <c r="H16" s="557"/>
      <c r="I16" s="557"/>
      <c r="J16" s="199"/>
      <c r="K16" s="30"/>
      <c r="L16" s="31"/>
      <c r="M16" s="31"/>
      <c r="N16" s="31"/>
      <c r="O16" s="31"/>
    </row>
    <row r="17" spans="2:11" ht="30" customHeight="1" thickBot="1" x14ac:dyDescent="0.25">
      <c r="B17" s="611" t="s">
        <v>279</v>
      </c>
      <c r="C17" s="612"/>
      <c r="D17" s="200" t="str">
        <f>PTT!F15</f>
        <v>Undetermined, Travel Ending Date Missing</v>
      </c>
      <c r="E17" s="558" t="s">
        <v>280</v>
      </c>
      <c r="F17" s="559"/>
      <c r="G17" s="559"/>
      <c r="H17" s="559"/>
      <c r="I17" s="559"/>
      <c r="J17" s="560"/>
      <c r="K17" s="30"/>
    </row>
    <row r="18" spans="2:11" ht="16.5" thickBot="1" x14ac:dyDescent="0.25">
      <c r="B18" s="606"/>
      <c r="C18" s="579"/>
      <c r="D18" s="579"/>
      <c r="E18" s="579"/>
      <c r="F18" s="579"/>
      <c r="G18" s="579"/>
      <c r="H18" s="579"/>
      <c r="I18" s="579"/>
      <c r="J18" s="580"/>
      <c r="K18" s="30"/>
    </row>
    <row r="19" spans="2:11" ht="12.75" customHeight="1" x14ac:dyDescent="0.2">
      <c r="B19" s="565" t="s">
        <v>14</v>
      </c>
      <c r="C19" s="566"/>
      <c r="D19" s="566"/>
      <c r="E19" s="566"/>
      <c r="F19" s="566"/>
      <c r="G19" s="566"/>
      <c r="H19" s="566"/>
      <c r="I19" s="566"/>
      <c r="J19" s="567"/>
      <c r="K19" s="30"/>
    </row>
    <row r="20" spans="2:11" ht="12.75" customHeight="1" x14ac:dyDescent="0.2">
      <c r="B20" s="568"/>
      <c r="C20" s="569"/>
      <c r="D20" s="569"/>
      <c r="E20" s="569"/>
      <c r="F20" s="569"/>
      <c r="G20" s="569"/>
      <c r="H20" s="569"/>
      <c r="I20" s="569"/>
      <c r="J20" s="570"/>
      <c r="K20" s="30"/>
    </row>
    <row r="21" spans="2:11" ht="12.75" customHeight="1" x14ac:dyDescent="0.2">
      <c r="B21" s="568"/>
      <c r="C21" s="569"/>
      <c r="D21" s="569"/>
      <c r="E21" s="569"/>
      <c r="F21" s="569"/>
      <c r="G21" s="569"/>
      <c r="H21" s="569"/>
      <c r="I21" s="569"/>
      <c r="J21" s="570"/>
      <c r="K21" s="30"/>
    </row>
    <row r="22" spans="2:11" ht="39.75" customHeight="1" x14ac:dyDescent="0.2">
      <c r="B22" s="568"/>
      <c r="C22" s="569"/>
      <c r="D22" s="569"/>
      <c r="E22" s="569"/>
      <c r="F22" s="569"/>
      <c r="G22" s="569"/>
      <c r="H22" s="569"/>
      <c r="I22" s="569"/>
      <c r="J22" s="570"/>
      <c r="K22" s="30"/>
    </row>
    <row r="23" spans="2:11" ht="13.5" thickBot="1" x14ac:dyDescent="0.25">
      <c r="B23" s="54"/>
      <c r="C23" s="55"/>
      <c r="D23" s="55"/>
      <c r="E23" s="55"/>
      <c r="F23" s="55"/>
      <c r="G23" s="55"/>
      <c r="H23" s="55"/>
      <c r="I23" s="55"/>
      <c r="J23" s="56"/>
    </row>
    <row r="24" spans="2:11" ht="18" x14ac:dyDescent="0.2">
      <c r="B24" s="553" t="s">
        <v>276</v>
      </c>
      <c r="C24" s="553"/>
      <c r="D24" s="553"/>
      <c r="E24" s="553"/>
      <c r="F24" s="553"/>
      <c r="G24" s="553"/>
      <c r="H24" s="553"/>
      <c r="I24" s="553"/>
      <c r="J24" s="553"/>
      <c r="K24" s="30"/>
    </row>
  </sheetData>
  <sheetProtection algorithmName="SHA-512" hashValue="D3zJq2gVN8IVJm14CaN+vPhhHTe/84fOMMDaOYYhdBhZAnTP9zrXG9h1Zi/EWSnqBYTDna+M8UWl47m0Ruj64g==" saltValue="RN3EEM4xddcEBurtP2xgzw==" spinCount="100000" sheet="1" objects="1" scenarios="1"/>
  <mergeCells count="22">
    <mergeCell ref="B18:J18"/>
    <mergeCell ref="B15:C15"/>
    <mergeCell ref="B16:C16"/>
    <mergeCell ref="B17:C17"/>
    <mergeCell ref="B9:J9"/>
    <mergeCell ref="B10:J10"/>
    <mergeCell ref="B24:J24"/>
    <mergeCell ref="E15:I16"/>
    <mergeCell ref="E17:J17"/>
    <mergeCell ref="B1:J1"/>
    <mergeCell ref="F7:J7"/>
    <mergeCell ref="B19:J22"/>
    <mergeCell ref="B11:J13"/>
    <mergeCell ref="B14:J14"/>
    <mergeCell ref="F4:J4"/>
    <mergeCell ref="B8:J8"/>
    <mergeCell ref="B3:D7"/>
    <mergeCell ref="F3:G3"/>
    <mergeCell ref="I3:J3"/>
    <mergeCell ref="F5:G5"/>
    <mergeCell ref="I5:J5"/>
    <mergeCell ref="F6:J6"/>
  </mergeCells>
  <phoneticPr fontId="64" type="noConversion"/>
  <pageMargins left="0.75" right="0.75" top="0.17" bottom="0.17" header="0.5" footer="0.5"/>
  <pageSetup scale="75" orientation="landscape" r:id="rId1"/>
  <headerFooter alignWithMargins="0">
    <oddFooter>&amp;CRevised 01/06/2021</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indexed="11"/>
    <pageSetUpPr fitToPage="1"/>
  </sheetPr>
  <dimension ref="A1:AA62"/>
  <sheetViews>
    <sheetView showGridLines="0" showRowColHeaders="0" showZeros="0" tabSelected="1" topLeftCell="A10" zoomScale="110" zoomScaleNormal="110" workbookViewId="0">
      <selection activeCell="B23" sqref="B23"/>
    </sheetView>
  </sheetViews>
  <sheetFormatPr defaultColWidth="9.140625" defaultRowHeight="12.75" x14ac:dyDescent="0.2"/>
  <cols>
    <col min="1" max="1" width="3.5703125" style="1" customWidth="1"/>
    <col min="2" max="2" width="13.140625" style="13" customWidth="1"/>
    <col min="3" max="3" width="9.85546875" style="13" customWidth="1"/>
    <col min="4" max="6" width="9.7109375" style="13" customWidth="1"/>
    <col min="7" max="8" width="9.28515625" style="13" customWidth="1"/>
    <col min="9" max="10" width="9.85546875" style="13" customWidth="1"/>
    <col min="11" max="11" width="12.140625" style="13" customWidth="1"/>
    <col min="12" max="12" width="69.85546875" style="1" hidden="1" customWidth="1"/>
    <col min="13" max="15" width="0" hidden="1" customWidth="1"/>
    <col min="16" max="16" width="19" style="160" customWidth="1"/>
    <col min="17" max="17" width="12" bestFit="1" customWidth="1"/>
    <col min="18" max="18" width="11" bestFit="1" customWidth="1"/>
    <col min="19" max="19" width="18.42578125" customWidth="1"/>
    <col min="20" max="22" width="18.28515625" customWidth="1"/>
    <col min="23" max="23" width="9.140625" style="107"/>
    <col min="24" max="24" width="13.140625" style="107" customWidth="1"/>
    <col min="25" max="26" width="5.28515625" style="107" bestFit="1" customWidth="1"/>
    <col min="27" max="27" width="32.140625" style="108" customWidth="1"/>
    <col min="28" max="16384" width="9.140625" style="1"/>
  </cols>
  <sheetData>
    <row r="1" spans="2:27" x14ac:dyDescent="0.2">
      <c r="W1" s="137" t="s">
        <v>76</v>
      </c>
      <c r="X1" s="137" t="s">
        <v>70</v>
      </c>
      <c r="Y1" s="138"/>
      <c r="Z1" s="137"/>
      <c r="AA1" s="229" t="s">
        <v>233</v>
      </c>
    </row>
    <row r="2" spans="2:27" ht="18.75" x14ac:dyDescent="0.2">
      <c r="B2" s="655" t="s">
        <v>412</v>
      </c>
      <c r="C2" s="656"/>
      <c r="D2" s="656"/>
      <c r="E2" s="656"/>
      <c r="F2" s="656"/>
      <c r="G2" s="656"/>
      <c r="H2" s="656"/>
      <c r="I2" s="656"/>
      <c r="J2" s="656"/>
      <c r="K2" s="657"/>
      <c r="W2" s="137" t="s">
        <v>41</v>
      </c>
      <c r="X2" s="137" t="s">
        <v>71</v>
      </c>
      <c r="Y2" s="138"/>
      <c r="Z2" s="137"/>
      <c r="AA2" s="229" t="s">
        <v>313</v>
      </c>
    </row>
    <row r="3" spans="2:27" ht="18" x14ac:dyDescent="0.2">
      <c r="B3" s="263" t="s">
        <v>34</v>
      </c>
      <c r="C3" s="658">
        <f ca="1">TODAY()</f>
        <v>44950</v>
      </c>
      <c r="D3" s="658"/>
      <c r="E3" s="264" t="s">
        <v>67</v>
      </c>
      <c r="F3" s="666" t="str">
        <f>IF('START HERE'!E14="","Go to Start Here Tab to complete",'START HERE'!E14)</f>
        <v xml:space="preserve"> </v>
      </c>
      <c r="G3" s="666"/>
      <c r="H3" s="666"/>
      <c r="I3" s="666"/>
      <c r="J3" s="666"/>
      <c r="K3" s="141" t="str">
        <f>IF('START HERE'!E21="","",'START HERE'!E21)</f>
        <v>Pick One of the following</v>
      </c>
      <c r="W3" s="137" t="s">
        <v>42</v>
      </c>
      <c r="X3" s="137" t="s">
        <v>72</v>
      </c>
      <c r="Y3" s="138"/>
      <c r="Z3" s="137"/>
      <c r="AA3" s="229" t="s">
        <v>266</v>
      </c>
    </row>
    <row r="4" spans="2:27" ht="12.95" customHeight="1" x14ac:dyDescent="0.2">
      <c r="B4" s="265" t="s">
        <v>54</v>
      </c>
      <c r="C4" s="659" t="str">
        <f>IF('START HERE'!E18="","",'START HERE'!E18)</f>
        <v xml:space="preserve"> </v>
      </c>
      <c r="D4" s="659"/>
      <c r="E4" s="83" t="s">
        <v>64</v>
      </c>
      <c r="F4" s="664" t="str">
        <f>IF('START HERE'!E17="","",'START HERE'!E17)</f>
        <v/>
      </c>
      <c r="G4" s="664"/>
      <c r="H4" s="664"/>
      <c r="I4" s="664"/>
      <c r="J4" s="664"/>
      <c r="K4" s="664"/>
      <c r="W4" s="137"/>
      <c r="X4" s="137" t="s">
        <v>73</v>
      </c>
      <c r="Y4" s="137"/>
      <c r="Z4" s="137"/>
      <c r="AA4" s="229" t="s">
        <v>318</v>
      </c>
    </row>
    <row r="5" spans="2:27" ht="12.95" customHeight="1" x14ac:dyDescent="0.2">
      <c r="B5" s="265" t="s">
        <v>240</v>
      </c>
      <c r="C5" s="660" t="str">
        <f>IF('START HERE'!E15="","",'START HERE'!E15)</f>
        <v xml:space="preserve"> </v>
      </c>
      <c r="D5" s="661"/>
      <c r="E5" s="266" t="s">
        <v>53</v>
      </c>
      <c r="F5" s="665" t="str">
        <f>IF('START HERE'!E20="","",'START HERE'!E20)</f>
        <v>ATHLETICS</v>
      </c>
      <c r="G5" s="665"/>
      <c r="H5" s="665"/>
      <c r="I5" s="665"/>
      <c r="J5" s="665"/>
      <c r="K5" s="665"/>
      <c r="W5" s="137"/>
      <c r="X5" s="137" t="s">
        <v>74</v>
      </c>
      <c r="Y5" s="137"/>
      <c r="Z5" s="137"/>
      <c r="AA5" s="229" t="s">
        <v>163</v>
      </c>
    </row>
    <row r="6" spans="2:27" ht="12.95" customHeight="1" x14ac:dyDescent="0.2">
      <c r="B6" s="265" t="s">
        <v>241</v>
      </c>
      <c r="C6" s="659" t="str">
        <f>IF('START HERE'!E16="","",'START HERE'!E16)</f>
        <v/>
      </c>
      <c r="D6" s="659"/>
      <c r="E6" s="662" t="s">
        <v>82</v>
      </c>
      <c r="F6" s="663"/>
      <c r="G6" s="663"/>
      <c r="H6" s="663"/>
      <c r="I6" s="667" t="s">
        <v>76</v>
      </c>
      <c r="J6" s="667"/>
      <c r="K6" s="667"/>
      <c r="P6" s="161" t="s">
        <v>255</v>
      </c>
      <c r="W6" s="137"/>
      <c r="X6" s="137" t="s">
        <v>75</v>
      </c>
      <c r="Y6" s="137"/>
      <c r="Z6" s="137"/>
      <c r="AA6" s="229" t="s">
        <v>309</v>
      </c>
    </row>
    <row r="7" spans="2:27" ht="12.95" customHeight="1" x14ac:dyDescent="0.2">
      <c r="B7" s="265" t="s">
        <v>63</v>
      </c>
      <c r="C7" s="659" t="str">
        <f>IF('START HERE'!E19="","",'START HERE'!E19)</f>
        <v xml:space="preserve"> </v>
      </c>
      <c r="D7" s="659"/>
      <c r="E7" s="266" t="s">
        <v>149</v>
      </c>
      <c r="F7" s="669" t="str">
        <f>'START HERE'!E32</f>
        <v xml:space="preserve"> </v>
      </c>
      <c r="G7" s="669"/>
      <c r="H7" s="669"/>
      <c r="I7" s="669"/>
      <c r="J7" s="669"/>
      <c r="K7" s="669"/>
      <c r="W7" s="137"/>
      <c r="X7" s="137"/>
      <c r="Y7" s="137"/>
      <c r="Z7" s="137"/>
      <c r="AA7" s="229" t="s">
        <v>265</v>
      </c>
    </row>
    <row r="8" spans="2:27" ht="12" customHeight="1" x14ac:dyDescent="0.2">
      <c r="B8" s="267" t="s">
        <v>102</v>
      </c>
      <c r="C8" s="668" t="str">
        <f>IF('START HERE'!D37="","",'START HERE'!D37)</f>
        <v/>
      </c>
      <c r="D8" s="668"/>
      <c r="E8" s="668"/>
      <c r="F8" s="668"/>
      <c r="G8" s="668"/>
      <c r="H8" s="668"/>
      <c r="I8" s="668"/>
      <c r="J8" s="668"/>
      <c r="K8" s="668"/>
      <c r="W8" s="137"/>
      <c r="X8" s="137"/>
      <c r="Y8" s="137"/>
      <c r="Z8" s="137"/>
      <c r="AA8" s="229" t="s">
        <v>174</v>
      </c>
    </row>
    <row r="9" spans="2:27" x14ac:dyDescent="0.2">
      <c r="B9" s="150" t="s">
        <v>243</v>
      </c>
      <c r="C9" s="668" t="str">
        <f>IF('START HERE'!D40="","",'START HERE'!D40)</f>
        <v xml:space="preserve"> </v>
      </c>
      <c r="D9" s="668"/>
      <c r="E9" s="668"/>
      <c r="F9" s="668"/>
      <c r="G9" s="668"/>
      <c r="H9" s="668"/>
      <c r="I9" s="668"/>
      <c r="J9" s="668"/>
      <c r="K9" s="668"/>
      <c r="W9" s="137"/>
      <c r="X9" s="137"/>
      <c r="Y9" s="137"/>
      <c r="Z9" s="137"/>
      <c r="AA9" s="235" t="s">
        <v>160</v>
      </c>
    </row>
    <row r="10" spans="2:27" ht="12.75" customHeight="1" x14ac:dyDescent="0.2">
      <c r="B10" s="150" t="s">
        <v>103</v>
      </c>
      <c r="C10" s="671" t="str">
        <f>IF('START HERE'!D38="","",'START HERE'!D38)</f>
        <v>Select a purpose from drop down box</v>
      </c>
      <c r="D10" s="671"/>
      <c r="E10" s="671"/>
      <c r="F10" s="671"/>
      <c r="G10" s="671"/>
      <c r="H10" s="671"/>
      <c r="I10" s="671"/>
      <c r="J10" s="621"/>
      <c r="K10" s="621"/>
      <c r="W10" s="137"/>
      <c r="X10" s="137"/>
      <c r="Y10" s="137"/>
      <c r="Z10" s="137"/>
      <c r="AA10" s="235" t="s">
        <v>161</v>
      </c>
    </row>
    <row r="11" spans="2:27" ht="18.75" customHeight="1" thickBot="1" x14ac:dyDescent="0.25">
      <c r="B11" s="264" t="s">
        <v>55</v>
      </c>
      <c r="C11" s="670" t="str">
        <f>IF('START HERE'!D41="","",'START HERE'!D41)</f>
        <v/>
      </c>
      <c r="D11" s="670"/>
      <c r="E11" s="670"/>
      <c r="F11" s="670"/>
      <c r="G11" s="670"/>
      <c r="H11" s="670"/>
      <c r="I11" s="670"/>
      <c r="J11" s="670"/>
      <c r="K11" s="670"/>
      <c r="W11" s="137"/>
      <c r="X11" s="137"/>
      <c r="Y11" s="137"/>
      <c r="Z11" s="137"/>
      <c r="AA11" s="235" t="s">
        <v>153</v>
      </c>
    </row>
    <row r="12" spans="2:27" ht="12.75" customHeight="1" thickBot="1" x14ac:dyDescent="0.25">
      <c r="B12" s="622" t="s">
        <v>40</v>
      </c>
      <c r="C12" s="623"/>
      <c r="D12" s="623"/>
      <c r="E12" s="623"/>
      <c r="F12" s="623"/>
      <c r="G12" s="623"/>
      <c r="H12" s="623"/>
      <c r="I12" s="623"/>
      <c r="J12" s="623"/>
      <c r="K12" s="624"/>
      <c r="M12" s="1"/>
      <c r="N12" s="1"/>
      <c r="O12" s="1"/>
      <c r="P12" s="162"/>
      <c r="Q12" s="1"/>
      <c r="R12" s="1"/>
      <c r="S12" s="1"/>
      <c r="T12" s="1"/>
      <c r="U12" s="1"/>
      <c r="V12" s="1"/>
      <c r="W12" s="113"/>
      <c r="X12" s="113"/>
      <c r="Y12" s="113"/>
      <c r="Z12" s="113"/>
      <c r="AA12" s="235" t="s">
        <v>319</v>
      </c>
    </row>
    <row r="13" spans="2:27" x14ac:dyDescent="0.2">
      <c r="B13" s="15" t="s">
        <v>34</v>
      </c>
      <c r="C13" s="238"/>
      <c r="D13" s="238"/>
      <c r="E13" s="237"/>
      <c r="F13" s="238"/>
      <c r="G13" s="238"/>
      <c r="H13" s="238"/>
      <c r="I13" s="237"/>
      <c r="J13" s="237"/>
      <c r="K13" s="268"/>
      <c r="P13" s="713" t="s">
        <v>254</v>
      </c>
      <c r="AA13" s="235" t="s">
        <v>152</v>
      </c>
    </row>
    <row r="14" spans="2:27" x14ac:dyDescent="0.2">
      <c r="B14" s="15" t="s">
        <v>35</v>
      </c>
      <c r="C14" s="221">
        <v>0</v>
      </c>
      <c r="D14" s="221"/>
      <c r="E14" s="221"/>
      <c r="F14" s="221"/>
      <c r="G14" s="221"/>
      <c r="H14" s="221"/>
      <c r="I14" s="221"/>
      <c r="J14" s="221"/>
      <c r="K14" s="32"/>
      <c r="P14" s="713"/>
      <c r="AA14" s="236" t="s">
        <v>162</v>
      </c>
    </row>
    <row r="15" spans="2:27" x14ac:dyDescent="0.2">
      <c r="B15" s="14" t="s">
        <v>36</v>
      </c>
      <c r="C15" s="222">
        <v>0</v>
      </c>
      <c r="D15" s="222"/>
      <c r="E15" s="222"/>
      <c r="F15" s="222"/>
      <c r="G15" s="222"/>
      <c r="H15" s="222"/>
      <c r="I15" s="222"/>
      <c r="J15" s="222"/>
      <c r="K15" s="32"/>
      <c r="P15" s="713"/>
      <c r="W15" s="230"/>
      <c r="AA15" s="235" t="s">
        <v>173</v>
      </c>
    </row>
    <row r="16" spans="2:27" x14ac:dyDescent="0.2">
      <c r="B16" s="14" t="s">
        <v>37</v>
      </c>
      <c r="C16" s="222">
        <v>0</v>
      </c>
      <c r="D16" s="222"/>
      <c r="E16" s="222"/>
      <c r="F16" s="222"/>
      <c r="G16" s="222"/>
      <c r="H16" s="222"/>
      <c r="I16" s="222"/>
      <c r="J16" s="222"/>
      <c r="K16" s="32"/>
      <c r="P16" s="713"/>
      <c r="W16" s="230"/>
      <c r="AA16" s="229" t="s">
        <v>291</v>
      </c>
    </row>
    <row r="17" spans="2:27" x14ac:dyDescent="0.2">
      <c r="B17" s="116" t="s">
        <v>236</v>
      </c>
      <c r="C17" s="223">
        <f>SUM(C14:C16)</f>
        <v>0</v>
      </c>
      <c r="D17" s="223">
        <f t="shared" ref="D17:I17" si="0">SUM(D14:D16)</f>
        <v>0</v>
      </c>
      <c r="E17" s="223">
        <f t="shared" si="0"/>
        <v>0</v>
      </c>
      <c r="F17" s="223">
        <f t="shared" si="0"/>
        <v>0</v>
      </c>
      <c r="G17" s="223">
        <f t="shared" si="0"/>
        <v>0</v>
      </c>
      <c r="H17" s="223">
        <f t="shared" si="0"/>
        <v>0</v>
      </c>
      <c r="I17" s="223">
        <f t="shared" si="0"/>
        <v>0</v>
      </c>
      <c r="J17" s="223">
        <v>0</v>
      </c>
      <c r="K17" s="361">
        <f>SUM(C17:J17)</f>
        <v>0</v>
      </c>
      <c r="P17" s="713"/>
      <c r="W17" s="230"/>
      <c r="AA17" s="229" t="s">
        <v>172</v>
      </c>
    </row>
    <row r="18" spans="2:27" ht="13.5" thickBot="1" x14ac:dyDescent="0.25">
      <c r="B18" s="23" t="s">
        <v>38</v>
      </c>
      <c r="C18" s="224" t="s">
        <v>46</v>
      </c>
      <c r="D18" s="224" t="s">
        <v>46</v>
      </c>
      <c r="E18" s="224"/>
      <c r="F18" s="224"/>
      <c r="G18" s="224"/>
      <c r="H18" s="224"/>
      <c r="I18" s="224"/>
      <c r="J18" s="224"/>
      <c r="K18" s="361">
        <f>SUM(C18:J18)</f>
        <v>0</v>
      </c>
      <c r="W18" s="230"/>
      <c r="AA18" s="1"/>
    </row>
    <row r="19" spans="2:27" ht="14.25" customHeight="1" thickBot="1" x14ac:dyDescent="0.25">
      <c r="B19" s="731" t="s">
        <v>83</v>
      </c>
      <c r="C19" s="732"/>
      <c r="D19" s="732"/>
      <c r="E19" s="732"/>
      <c r="F19" s="732"/>
      <c r="G19" s="733"/>
      <c r="H19" s="734" t="s">
        <v>135</v>
      </c>
      <c r="I19" s="682"/>
      <c r="J19" s="683"/>
      <c r="K19" s="217">
        <f>SUM(K14:K18)</f>
        <v>0</v>
      </c>
      <c r="AA19" s="108" t="s">
        <v>46</v>
      </c>
    </row>
    <row r="20" spans="2:27" ht="14.25" customHeight="1" thickBot="1" x14ac:dyDescent="0.25">
      <c r="B20" s="684" t="s">
        <v>68</v>
      </c>
      <c r="C20" s="685"/>
      <c r="D20" s="685"/>
      <c r="E20" s="685"/>
      <c r="F20" s="685"/>
      <c r="G20" s="685"/>
      <c r="H20" s="685"/>
      <c r="I20" s="685"/>
      <c r="J20" s="685"/>
      <c r="K20" s="686"/>
      <c r="Z20" s="396"/>
      <c r="AA20" s="397" t="s">
        <v>261</v>
      </c>
    </row>
    <row r="21" spans="2:27" ht="15.75" x14ac:dyDescent="0.25">
      <c r="B21" s="741" t="s">
        <v>292</v>
      </c>
      <c r="C21" s="742"/>
      <c r="D21" s="742"/>
      <c r="E21" s="213" t="s">
        <v>76</v>
      </c>
      <c r="F21" s="631" t="s">
        <v>379</v>
      </c>
      <c r="G21" s="631"/>
      <c r="H21" s="631"/>
      <c r="I21" s="631"/>
      <c r="J21" s="631"/>
      <c r="K21" s="632"/>
      <c r="P21" s="351" t="s">
        <v>262</v>
      </c>
      <c r="Q21" s="246" t="s">
        <v>376</v>
      </c>
      <c r="R21" s="247" t="s">
        <v>383</v>
      </c>
      <c r="S21" s="246" t="s">
        <v>384</v>
      </c>
      <c r="Z21" s="396"/>
      <c r="AA21" s="397" t="s">
        <v>352</v>
      </c>
    </row>
    <row r="22" spans="2:27" x14ac:dyDescent="0.2">
      <c r="B22" s="10" t="s">
        <v>34</v>
      </c>
      <c r="C22" s="735" t="s">
        <v>167</v>
      </c>
      <c r="D22" s="626"/>
      <c r="E22" s="634"/>
      <c r="F22" s="625" t="s">
        <v>168</v>
      </c>
      <c r="G22" s="626"/>
      <c r="H22" s="627"/>
      <c r="I22" s="231" t="s">
        <v>45</v>
      </c>
      <c r="J22" s="231" t="s">
        <v>78</v>
      </c>
      <c r="K22" s="11" t="s">
        <v>39</v>
      </c>
      <c r="P22" s="352" t="s">
        <v>403</v>
      </c>
      <c r="Q22" s="248">
        <v>44927</v>
      </c>
      <c r="R22" s="346">
        <v>0.65500000000000003</v>
      </c>
      <c r="S22" s="347" t="s">
        <v>66</v>
      </c>
      <c r="T22" s="146"/>
      <c r="U22" s="146"/>
      <c r="V22" s="146"/>
      <c r="Z22" s="396"/>
      <c r="AA22" s="397" t="s">
        <v>406</v>
      </c>
    </row>
    <row r="23" spans="2:27" x14ac:dyDescent="0.2">
      <c r="B23" s="239"/>
      <c r="C23" s="628"/>
      <c r="D23" s="629"/>
      <c r="E23" s="630"/>
      <c r="F23" s="628"/>
      <c r="G23" s="629"/>
      <c r="H23" s="630"/>
      <c r="I23" s="159"/>
      <c r="J23" s="170"/>
      <c r="K23" s="360">
        <f>J23*I23</f>
        <v>0</v>
      </c>
      <c r="P23" s="352" t="s">
        <v>377</v>
      </c>
      <c r="Q23" s="248"/>
      <c r="R23" s="346">
        <v>0.38</v>
      </c>
      <c r="S23" s="347" t="s">
        <v>325</v>
      </c>
      <c r="U23" s="166"/>
      <c r="W23" s="1"/>
      <c r="Z23" s="396"/>
      <c r="AA23" s="397" t="s">
        <v>407</v>
      </c>
    </row>
    <row r="24" spans="2:27" x14ac:dyDescent="0.2">
      <c r="B24" s="239"/>
      <c r="C24" s="628"/>
      <c r="D24" s="629"/>
      <c r="E24" s="630"/>
      <c r="F24" s="628"/>
      <c r="G24" s="629"/>
      <c r="H24" s="630"/>
      <c r="I24" s="159">
        <v>0</v>
      </c>
      <c r="J24" s="170">
        <v>0</v>
      </c>
      <c r="K24" s="360">
        <f>J24*I24</f>
        <v>0</v>
      </c>
      <c r="P24" s="619"/>
      <c r="Q24" s="348">
        <v>44562</v>
      </c>
      <c r="R24" s="349">
        <v>0.16</v>
      </c>
      <c r="S24" s="350" t="s">
        <v>404</v>
      </c>
      <c r="U24" s="167"/>
      <c r="Z24" s="396"/>
      <c r="AA24" s="398" t="s">
        <v>408</v>
      </c>
    </row>
    <row r="25" spans="2:27" x14ac:dyDescent="0.2">
      <c r="B25" s="239"/>
      <c r="C25" s="647"/>
      <c r="D25" s="648"/>
      <c r="E25" s="649"/>
      <c r="F25" s="647"/>
      <c r="G25" s="648"/>
      <c r="H25" s="649"/>
      <c r="I25" s="159"/>
      <c r="J25" s="170"/>
      <c r="K25" s="360">
        <f t="shared" ref="K25:K27" si="1">J25*I25</f>
        <v>0</v>
      </c>
      <c r="P25" s="619"/>
      <c r="Q25" s="348"/>
      <c r="R25" s="349"/>
      <c r="S25" s="350"/>
      <c r="U25" s="167"/>
      <c r="Z25" s="396"/>
      <c r="AA25" s="398" t="s">
        <v>409</v>
      </c>
    </row>
    <row r="26" spans="2:27" x14ac:dyDescent="0.2">
      <c r="B26" s="239"/>
      <c r="C26" s="647"/>
      <c r="D26" s="648"/>
      <c r="E26" s="649"/>
      <c r="F26" s="647"/>
      <c r="G26" s="648"/>
      <c r="H26" s="649"/>
      <c r="I26" s="159"/>
      <c r="J26" s="170"/>
      <c r="K26" s="360">
        <f t="shared" si="1"/>
        <v>0</v>
      </c>
      <c r="P26" s="619"/>
      <c r="Q26" s="348"/>
      <c r="R26" s="349"/>
      <c r="S26" s="350"/>
      <c r="U26" s="167"/>
      <c r="Z26" s="396"/>
      <c r="AA26" s="398" t="s">
        <v>410</v>
      </c>
    </row>
    <row r="27" spans="2:27" x14ac:dyDescent="0.2">
      <c r="B27" s="239"/>
      <c r="C27" s="647"/>
      <c r="D27" s="648"/>
      <c r="E27" s="649"/>
      <c r="F27" s="647"/>
      <c r="G27" s="648"/>
      <c r="H27" s="649"/>
      <c r="I27" s="159"/>
      <c r="J27" s="170"/>
      <c r="K27" s="360">
        <f t="shared" si="1"/>
        <v>0</v>
      </c>
      <c r="P27" s="619"/>
      <c r="Q27" s="348"/>
      <c r="R27" s="349"/>
      <c r="S27" s="350"/>
      <c r="U27" s="167"/>
      <c r="Z27" s="396"/>
      <c r="AA27" s="398" t="s">
        <v>411</v>
      </c>
    </row>
    <row r="28" spans="2:27" ht="13.5" thickBot="1" x14ac:dyDescent="0.25">
      <c r="B28" s="239"/>
      <c r="C28" s="650"/>
      <c r="D28" s="651"/>
      <c r="E28" s="652"/>
      <c r="F28" s="628"/>
      <c r="G28" s="629"/>
      <c r="H28" s="630"/>
      <c r="I28" s="159">
        <v>0</v>
      </c>
      <c r="J28" s="170">
        <v>0</v>
      </c>
      <c r="K28" s="360">
        <f>J28*I28</f>
        <v>0</v>
      </c>
      <c r="P28" s="619"/>
      <c r="Q28" s="348">
        <v>44743</v>
      </c>
      <c r="R28" s="349">
        <v>0.625</v>
      </c>
      <c r="S28" s="350"/>
      <c r="U28" s="167"/>
      <c r="AA28" s="398"/>
    </row>
    <row r="29" spans="2:27" ht="13.5" thickBot="1" x14ac:dyDescent="0.25">
      <c r="B29" s="744" t="s">
        <v>179</v>
      </c>
      <c r="C29" s="745"/>
      <c r="D29" s="745"/>
      <c r="E29" s="745"/>
      <c r="F29" s="746"/>
      <c r="G29" s="743" t="s">
        <v>136</v>
      </c>
      <c r="H29" s="743"/>
      <c r="I29" s="743"/>
      <c r="J29" s="743"/>
      <c r="K29" s="217">
        <f>SUM(K23:K28)</f>
        <v>0</v>
      </c>
      <c r="P29" s="139"/>
      <c r="U29" s="13"/>
      <c r="AA29" s="398"/>
    </row>
    <row r="30" spans="2:27" ht="13.5" thickBot="1" x14ac:dyDescent="0.25">
      <c r="B30" s="684" t="s">
        <v>380</v>
      </c>
      <c r="C30" s="685"/>
      <c r="D30" s="685"/>
      <c r="E30" s="685"/>
      <c r="F30" s="685"/>
      <c r="G30" s="685"/>
      <c r="H30" s="685"/>
      <c r="I30" s="685"/>
      <c r="J30" s="685"/>
      <c r="K30" s="686"/>
      <c r="P30" s="165"/>
      <c r="Q30" s="167"/>
      <c r="R30" s="214"/>
      <c r="S30" s="215"/>
      <c r="U30" s="168"/>
      <c r="AA30" s="398"/>
    </row>
    <row r="31" spans="2:27" x14ac:dyDescent="0.2">
      <c r="B31" s="10" t="s">
        <v>34</v>
      </c>
      <c r="C31" s="625" t="s">
        <v>43</v>
      </c>
      <c r="D31" s="633"/>
      <c r="E31" s="633"/>
      <c r="F31" s="634"/>
      <c r="G31" s="673" t="s">
        <v>44</v>
      </c>
      <c r="H31" s="673"/>
      <c r="I31" s="673"/>
      <c r="J31" s="231" t="s">
        <v>47</v>
      </c>
      <c r="K31" s="11" t="s">
        <v>48</v>
      </c>
      <c r="P31" s="146"/>
      <c r="U31" s="168"/>
    </row>
    <row r="32" spans="2:27" x14ac:dyDescent="0.2">
      <c r="B32" s="239"/>
      <c r="C32" s="654"/>
      <c r="D32" s="654"/>
      <c r="E32" s="654"/>
      <c r="F32" s="654"/>
      <c r="G32" s="654"/>
      <c r="H32" s="654"/>
      <c r="I32" s="654"/>
      <c r="J32" s="111"/>
      <c r="K32" s="358"/>
    </row>
    <row r="33" spans="1:27" ht="13.5" thickBot="1" x14ac:dyDescent="0.25">
      <c r="B33" s="240"/>
      <c r="C33" s="653"/>
      <c r="D33" s="653"/>
      <c r="E33" s="653"/>
      <c r="F33" s="653"/>
      <c r="G33" s="653"/>
      <c r="H33" s="653"/>
      <c r="I33" s="653"/>
      <c r="J33" s="112"/>
      <c r="K33" s="359">
        <v>0</v>
      </c>
      <c r="P33" s="176" t="s">
        <v>267</v>
      </c>
    </row>
    <row r="34" spans="1:27" ht="13.5" thickBot="1" x14ac:dyDescent="0.25">
      <c r="B34" s="747" t="s">
        <v>86</v>
      </c>
      <c r="C34" s="748"/>
      <c r="D34" s="748"/>
      <c r="E34" s="748"/>
      <c r="F34" s="749"/>
      <c r="G34" s="682" t="s">
        <v>137</v>
      </c>
      <c r="H34" s="682"/>
      <c r="I34" s="682"/>
      <c r="J34" s="683"/>
      <c r="K34" s="217">
        <f>SUM(K32:K33)</f>
        <v>0</v>
      </c>
      <c r="P34" s="164" t="s">
        <v>416</v>
      </c>
    </row>
    <row r="35" spans="1:27" ht="13.5" thickBot="1" x14ac:dyDescent="0.25">
      <c r="B35" s="684" t="s">
        <v>378</v>
      </c>
      <c r="C35" s="685"/>
      <c r="D35" s="685"/>
      <c r="E35" s="685"/>
      <c r="F35" s="685"/>
      <c r="G35" s="685"/>
      <c r="H35" s="685"/>
      <c r="I35" s="685"/>
      <c r="J35" s="685"/>
      <c r="K35" s="686"/>
      <c r="P35" s="356" t="s">
        <v>419</v>
      </c>
      <c r="Q35" s="2"/>
      <c r="R35" s="2"/>
      <c r="S35" s="2"/>
    </row>
    <row r="36" spans="1:27" x14ac:dyDescent="0.2">
      <c r="B36" s="716" t="s">
        <v>50</v>
      </c>
      <c r="C36" s="692"/>
      <c r="D36" s="692"/>
      <c r="E36" s="232" t="s">
        <v>34</v>
      </c>
      <c r="F36" s="692" t="s">
        <v>52</v>
      </c>
      <c r="G36" s="692"/>
      <c r="H36" s="692"/>
      <c r="I36" s="692"/>
      <c r="J36" s="692"/>
      <c r="K36" s="122" t="s">
        <v>51</v>
      </c>
    </row>
    <row r="37" spans="1:27" s="2" customFormat="1" x14ac:dyDescent="0.2">
      <c r="A37" s="1"/>
      <c r="B37" s="643" t="s">
        <v>233</v>
      </c>
      <c r="C37" s="644"/>
      <c r="D37" s="644"/>
      <c r="E37" s="241" t="s">
        <v>46</v>
      </c>
      <c r="F37" s="635"/>
      <c r="G37" s="635"/>
      <c r="H37" s="635"/>
      <c r="I37" s="635"/>
      <c r="J37" s="635"/>
      <c r="K37" s="358">
        <v>0</v>
      </c>
      <c r="P37" s="163"/>
      <c r="Q37"/>
      <c r="R37"/>
      <c r="S37"/>
      <c r="W37" s="107"/>
      <c r="X37" s="107"/>
      <c r="Y37" s="107"/>
      <c r="Z37" s="107"/>
      <c r="AA37" s="108"/>
    </row>
    <row r="38" spans="1:27" x14ac:dyDescent="0.2">
      <c r="A38" s="2"/>
      <c r="B38" s="643" t="s">
        <v>233</v>
      </c>
      <c r="C38" s="644"/>
      <c r="D38" s="644"/>
      <c r="E38" s="241"/>
      <c r="F38" s="635"/>
      <c r="G38" s="635"/>
      <c r="H38" s="635"/>
      <c r="I38" s="635"/>
      <c r="J38" s="635"/>
      <c r="K38" s="358">
        <v>0</v>
      </c>
      <c r="X38" s="109"/>
      <c r="Y38" s="109"/>
      <c r="Z38" s="109"/>
    </row>
    <row r="39" spans="1:27" x14ac:dyDescent="0.2">
      <c r="B39" s="643" t="s">
        <v>233</v>
      </c>
      <c r="C39" s="644"/>
      <c r="D39" s="644"/>
      <c r="E39" s="241"/>
      <c r="F39" s="635"/>
      <c r="G39" s="635"/>
      <c r="H39" s="635"/>
      <c r="I39" s="635"/>
      <c r="J39" s="635"/>
      <c r="K39" s="358">
        <v>0</v>
      </c>
      <c r="Q39" t="s">
        <v>46</v>
      </c>
      <c r="W39" s="109"/>
    </row>
    <row r="40" spans="1:27" x14ac:dyDescent="0.2">
      <c r="B40" s="643" t="s">
        <v>233</v>
      </c>
      <c r="C40" s="644"/>
      <c r="D40" s="644"/>
      <c r="E40" s="241"/>
      <c r="F40" s="635"/>
      <c r="G40" s="635"/>
      <c r="H40" s="635"/>
      <c r="I40" s="635"/>
      <c r="J40" s="635"/>
      <c r="K40" s="358">
        <v>0</v>
      </c>
      <c r="AA40" s="110"/>
    </row>
    <row r="41" spans="1:27" x14ac:dyDescent="0.2">
      <c r="B41" s="729"/>
      <c r="C41" s="730"/>
      <c r="D41" s="730"/>
      <c r="E41" s="271"/>
      <c r="F41" s="640"/>
      <c r="G41" s="640"/>
      <c r="H41" s="640"/>
      <c r="I41" s="640"/>
      <c r="J41" s="640"/>
      <c r="K41" s="359">
        <v>0</v>
      </c>
    </row>
    <row r="42" spans="1:27" ht="13.5" thickBot="1" x14ac:dyDescent="0.25">
      <c r="B42" s="714" t="s">
        <v>77</v>
      </c>
      <c r="C42" s="715"/>
      <c r="D42" s="689" t="s">
        <v>76</v>
      </c>
      <c r="E42" s="690"/>
      <c r="F42" s="690"/>
      <c r="G42" s="691"/>
      <c r="H42" s="679" t="s">
        <v>138</v>
      </c>
      <c r="I42" s="680"/>
      <c r="J42" s="681"/>
      <c r="K42" s="362">
        <f>SUM(K37:K41)</f>
        <v>0</v>
      </c>
      <c r="P42" s="164" t="s">
        <v>256</v>
      </c>
    </row>
    <row r="43" spans="1:27" ht="15" customHeight="1" thickBot="1" x14ac:dyDescent="0.25">
      <c r="B43" s="696" t="s">
        <v>303</v>
      </c>
      <c r="C43" s="696"/>
      <c r="D43" s="696"/>
      <c r="E43" s="696"/>
      <c r="F43" s="696"/>
      <c r="G43" s="696"/>
      <c r="H43" s="696"/>
      <c r="I43" s="677" t="s">
        <v>106</v>
      </c>
      <c r="J43" s="678"/>
      <c r="K43" s="363">
        <f>K19+K29+L31+K34+K42</f>
        <v>0</v>
      </c>
      <c r="L43" s="269"/>
    </row>
    <row r="44" spans="1:27" ht="15" customHeight="1" x14ac:dyDescent="0.2">
      <c r="B44" s="696"/>
      <c r="C44" s="696"/>
      <c r="D44" s="696"/>
      <c r="E44" s="696"/>
      <c r="F44" s="696"/>
      <c r="G44" s="696"/>
      <c r="H44" s="696"/>
      <c r="I44" s="675" t="s">
        <v>305</v>
      </c>
      <c r="J44" s="676"/>
      <c r="K44" s="270">
        <f>'TV pg2'!K53</f>
        <v>0</v>
      </c>
    </row>
    <row r="45" spans="1:27" ht="12" customHeight="1" x14ac:dyDescent="0.2">
      <c r="B45" s="696"/>
      <c r="C45" s="696"/>
      <c r="D45" s="696"/>
      <c r="E45" s="696"/>
      <c r="F45" s="696"/>
      <c r="G45" s="696"/>
      <c r="H45" s="696"/>
      <c r="I45" s="675" t="s">
        <v>304</v>
      </c>
      <c r="J45" s="676"/>
      <c r="K45" s="270">
        <f>'Multi Trip Mileage'!K47</f>
        <v>0</v>
      </c>
    </row>
    <row r="46" spans="1:27" ht="14.25" customHeight="1" thickBot="1" x14ac:dyDescent="0.25">
      <c r="B46" s="674" t="s">
        <v>56</v>
      </c>
      <c r="C46" s="674"/>
      <c r="D46" s="674"/>
      <c r="E46" s="674" t="s">
        <v>295</v>
      </c>
      <c r="F46" s="674"/>
      <c r="G46" s="674"/>
      <c r="H46" s="674"/>
      <c r="I46" s="641" t="s">
        <v>306</v>
      </c>
      <c r="J46" s="642"/>
      <c r="K46" s="270">
        <f>BREF!I67</f>
        <v>0</v>
      </c>
    </row>
    <row r="47" spans="1:27" ht="15" customHeight="1" thickTop="1" x14ac:dyDescent="0.2">
      <c r="B47" s="723" t="s">
        <v>46</v>
      </c>
      <c r="C47" s="724"/>
      <c r="D47" s="725"/>
      <c r="E47" s="723" t="s">
        <v>46</v>
      </c>
      <c r="F47" s="724"/>
      <c r="G47" s="724"/>
      <c r="H47" s="725"/>
      <c r="I47" s="738" t="s">
        <v>107</v>
      </c>
      <c r="J47" s="739"/>
      <c r="K47" s="364">
        <f>SUM(K43:K46)</f>
        <v>0</v>
      </c>
    </row>
    <row r="48" spans="1:27" ht="14.25" customHeight="1" x14ac:dyDescent="0.2">
      <c r="B48" s="726"/>
      <c r="C48" s="727"/>
      <c r="D48" s="728"/>
      <c r="E48" s="726"/>
      <c r="F48" s="727"/>
      <c r="G48" s="727"/>
      <c r="H48" s="728"/>
      <c r="I48" s="687" t="s">
        <v>382</v>
      </c>
      <c r="J48" s="688"/>
      <c r="K48" s="357">
        <f>PTT!E22</f>
        <v>0</v>
      </c>
      <c r="P48" s="164" t="s">
        <v>257</v>
      </c>
    </row>
    <row r="49" spans="2:18" ht="12" customHeight="1" x14ac:dyDescent="0.2">
      <c r="B49" s="717" t="s">
        <v>389</v>
      </c>
      <c r="C49" s="718"/>
      <c r="D49" s="719"/>
      <c r="E49" s="693" t="s">
        <v>406</v>
      </c>
      <c r="F49" s="693"/>
      <c r="G49" s="693"/>
      <c r="H49" s="693"/>
      <c r="I49" s="636" t="s">
        <v>307</v>
      </c>
      <c r="J49" s="637"/>
      <c r="K49" s="736">
        <f>IF((K47-K48)&gt;0,(K47-K48),0)</f>
        <v>0</v>
      </c>
    </row>
    <row r="50" spans="2:18" ht="15.75" customHeight="1" x14ac:dyDescent="0.2">
      <c r="B50" s="720"/>
      <c r="C50" s="721"/>
      <c r="D50" s="722"/>
      <c r="E50" s="740" t="s">
        <v>308</v>
      </c>
      <c r="F50" s="740"/>
      <c r="G50" s="740"/>
      <c r="H50" s="740"/>
      <c r="I50" s="638"/>
      <c r="J50" s="639"/>
      <c r="K50" s="737"/>
      <c r="P50" s="164" t="s">
        <v>258</v>
      </c>
    </row>
    <row r="51" spans="2:18" ht="12" customHeight="1" x14ac:dyDescent="0.2">
      <c r="B51" s="712" t="s">
        <v>143</v>
      </c>
      <c r="C51" s="645" t="str">
        <f>IF('START HERE'!E22="","                 ",(CONCATENATE('START HERE'!E22," / ",'START HERE'!E23," / ",'START HERE'!E24," / ",'START HERE'!E25)))</f>
        <v xml:space="preserve">                 </v>
      </c>
      <c r="D51" s="645"/>
      <c r="E51" s="645"/>
      <c r="F51" s="645"/>
      <c r="G51" s="701">
        <f>IF('START HERE'!E26="","",'START HERE'!E26)</f>
        <v>0</v>
      </c>
      <c r="H51" s="702"/>
      <c r="I51" s="697" t="s">
        <v>323</v>
      </c>
      <c r="J51" s="698"/>
      <c r="K51" s="699">
        <v>0</v>
      </c>
    </row>
    <row r="52" spans="2:18" ht="9.75" customHeight="1" x14ac:dyDescent="0.2">
      <c r="B52" s="712"/>
      <c r="C52" s="646"/>
      <c r="D52" s="646"/>
      <c r="E52" s="646"/>
      <c r="F52" s="646"/>
      <c r="G52" s="703"/>
      <c r="H52" s="704"/>
      <c r="I52" s="697"/>
      <c r="J52" s="698"/>
      <c r="K52" s="699"/>
      <c r="L52" s="1" t="s">
        <v>46</v>
      </c>
    </row>
    <row r="53" spans="2:18" ht="10.5" customHeight="1" x14ac:dyDescent="0.2">
      <c r="B53" s="712" t="s">
        <v>143</v>
      </c>
      <c r="C53" s="645" t="str">
        <f>IF('START HERE'!E27="","                ",(CONCATENATE('START HERE'!E27," / ",'START HERE'!E28," / ",'START HERE'!E29," / ",'START HERE'!E30)))</f>
        <v xml:space="preserve">                </v>
      </c>
      <c r="D53" s="645"/>
      <c r="E53" s="645"/>
      <c r="F53" s="645"/>
      <c r="G53" s="701">
        <f>IF('START HERE'!E31="","",'START HERE'!E31)</f>
        <v>0</v>
      </c>
      <c r="H53" s="701"/>
      <c r="I53" s="705" t="s">
        <v>390</v>
      </c>
      <c r="J53" s="706"/>
      <c r="K53" s="709">
        <f>-IF((K47-K48)&lt;0,(K47-K48),0)</f>
        <v>0</v>
      </c>
      <c r="P53" s="620" t="s">
        <v>381</v>
      </c>
      <c r="Q53" s="620"/>
      <c r="R53" s="620"/>
    </row>
    <row r="54" spans="2:18" ht="10.5" customHeight="1" x14ac:dyDescent="0.2">
      <c r="B54" s="712"/>
      <c r="C54" s="645"/>
      <c r="D54" s="645"/>
      <c r="E54" s="645"/>
      <c r="F54" s="645"/>
      <c r="G54" s="701"/>
      <c r="H54" s="701"/>
      <c r="I54" s="707"/>
      <c r="J54" s="708"/>
      <c r="K54" s="710"/>
      <c r="P54" s="620"/>
      <c r="Q54" s="620"/>
      <c r="R54" s="620"/>
    </row>
    <row r="55" spans="2:18" x14ac:dyDescent="0.2">
      <c r="B55" s="700" t="s">
        <v>187</v>
      </c>
      <c r="C55" s="700"/>
      <c r="D55" s="355" t="s">
        <v>57</v>
      </c>
      <c r="E55" s="355" t="s">
        <v>59</v>
      </c>
      <c r="F55" s="355" t="s">
        <v>58</v>
      </c>
      <c r="G55" s="355" t="s">
        <v>62</v>
      </c>
      <c r="H55" s="700" t="s">
        <v>61</v>
      </c>
      <c r="I55" s="700"/>
      <c r="J55" s="700" t="s">
        <v>60</v>
      </c>
      <c r="K55" s="700"/>
      <c r="P55" s="164"/>
    </row>
    <row r="56" spans="2:18" ht="15" customHeight="1" x14ac:dyDescent="0.2">
      <c r="B56" s="694" t="s">
        <v>142</v>
      </c>
      <c r="C56" s="694"/>
      <c r="D56" s="353"/>
      <c r="E56" s="353"/>
      <c r="F56" s="354"/>
      <c r="G56" s="353"/>
      <c r="H56" s="711"/>
      <c r="I56" s="711"/>
      <c r="J56" s="711"/>
      <c r="K56" s="711"/>
    </row>
    <row r="57" spans="2:18" ht="15" customHeight="1" x14ac:dyDescent="0.2">
      <c r="B57" s="694" t="s">
        <v>177</v>
      </c>
      <c r="C57" s="694"/>
      <c r="D57" s="289"/>
      <c r="E57" s="289"/>
      <c r="F57" s="289"/>
      <c r="G57" s="289"/>
      <c r="H57" s="672"/>
      <c r="I57" s="672"/>
      <c r="J57" s="672"/>
      <c r="K57" s="672"/>
    </row>
    <row r="58" spans="2:18" ht="15" customHeight="1" x14ac:dyDescent="0.2">
      <c r="B58" s="694"/>
      <c r="C58" s="694"/>
      <c r="D58" s="289"/>
      <c r="E58" s="289"/>
      <c r="F58" s="289"/>
      <c r="G58" s="289"/>
      <c r="H58" s="672"/>
      <c r="I58" s="672"/>
      <c r="J58" s="672"/>
      <c r="K58" s="672"/>
    </row>
    <row r="59" spans="2:18" ht="15" customHeight="1" x14ac:dyDescent="0.2">
      <c r="B59" s="695" t="s">
        <v>46</v>
      </c>
      <c r="C59" s="695"/>
      <c r="D59" s="289"/>
      <c r="E59" s="289"/>
      <c r="F59" s="289"/>
      <c r="G59" s="289"/>
      <c r="H59" s="672"/>
      <c r="I59" s="672"/>
      <c r="J59" s="672"/>
      <c r="K59" s="672"/>
    </row>
    <row r="60" spans="2:18" ht="15" customHeight="1" x14ac:dyDescent="0.2">
      <c r="B60" s="695"/>
      <c r="C60" s="695"/>
      <c r="D60" s="289"/>
      <c r="E60" s="289"/>
      <c r="F60" s="289"/>
      <c r="G60" s="289"/>
      <c r="H60" s="672"/>
      <c r="I60" s="672"/>
      <c r="J60" s="672"/>
      <c r="K60" s="672"/>
    </row>
    <row r="61" spans="2:18" ht="18" customHeight="1" x14ac:dyDescent="0.2">
      <c r="B61" s="173" t="s">
        <v>46</v>
      </c>
      <c r="C61" s="173"/>
      <c r="D61" s="173"/>
      <c r="E61" s="173"/>
      <c r="F61" s="173"/>
      <c r="G61" s="173"/>
      <c r="H61" s="173"/>
    </row>
    <row r="62" spans="2:18" ht="18" customHeight="1" x14ac:dyDescent="0.2"/>
  </sheetData>
  <sheetProtection sheet="1" objects="1" scenarios="1"/>
  <mergeCells count="109">
    <mergeCell ref="P13:P17"/>
    <mergeCell ref="B42:C42"/>
    <mergeCell ref="F37:J37"/>
    <mergeCell ref="B36:D36"/>
    <mergeCell ref="B49:D50"/>
    <mergeCell ref="B47:D48"/>
    <mergeCell ref="B41:D41"/>
    <mergeCell ref="B20:K20"/>
    <mergeCell ref="B19:G19"/>
    <mergeCell ref="H19:J19"/>
    <mergeCell ref="C22:E22"/>
    <mergeCell ref="B37:D37"/>
    <mergeCell ref="B38:D38"/>
    <mergeCell ref="K49:K50"/>
    <mergeCell ref="I47:J47"/>
    <mergeCell ref="E50:H50"/>
    <mergeCell ref="E47:H48"/>
    <mergeCell ref="B21:D21"/>
    <mergeCell ref="G29:J29"/>
    <mergeCell ref="B29:F29"/>
    <mergeCell ref="C32:F32"/>
    <mergeCell ref="B30:K30"/>
    <mergeCell ref="B34:F34"/>
    <mergeCell ref="C33:F33"/>
    <mergeCell ref="B43:H45"/>
    <mergeCell ref="I51:J52"/>
    <mergeCell ref="K51:K52"/>
    <mergeCell ref="B55:C55"/>
    <mergeCell ref="H55:I55"/>
    <mergeCell ref="G51:H52"/>
    <mergeCell ref="I53:J54"/>
    <mergeCell ref="K53:K54"/>
    <mergeCell ref="H56:I56"/>
    <mergeCell ref="J55:K55"/>
    <mergeCell ref="B53:B54"/>
    <mergeCell ref="G53:H54"/>
    <mergeCell ref="C53:F54"/>
    <mergeCell ref="B56:C56"/>
    <mergeCell ref="J56:K56"/>
    <mergeCell ref="I45:J45"/>
    <mergeCell ref="B51:B52"/>
    <mergeCell ref="B46:D46"/>
    <mergeCell ref="J59:K59"/>
    <mergeCell ref="H59:I59"/>
    <mergeCell ref="G31:I31"/>
    <mergeCell ref="E46:H46"/>
    <mergeCell ref="I44:J44"/>
    <mergeCell ref="I43:J43"/>
    <mergeCell ref="F39:J39"/>
    <mergeCell ref="H42:J42"/>
    <mergeCell ref="G34:J34"/>
    <mergeCell ref="B35:K35"/>
    <mergeCell ref="I48:J48"/>
    <mergeCell ref="D42:G42"/>
    <mergeCell ref="B39:D39"/>
    <mergeCell ref="F40:J40"/>
    <mergeCell ref="F36:J36"/>
    <mergeCell ref="E49:H49"/>
    <mergeCell ref="B57:C58"/>
    <mergeCell ref="B59:C60"/>
    <mergeCell ref="J60:K60"/>
    <mergeCell ref="H57:I57"/>
    <mergeCell ref="H58:I58"/>
    <mergeCell ref="H60:I60"/>
    <mergeCell ref="J57:K57"/>
    <mergeCell ref="J58:K58"/>
    <mergeCell ref="C8:K8"/>
    <mergeCell ref="F7:K7"/>
    <mergeCell ref="C7:D7"/>
    <mergeCell ref="F25:H25"/>
    <mergeCell ref="F26:H26"/>
    <mergeCell ref="F27:H27"/>
    <mergeCell ref="C11:K11"/>
    <mergeCell ref="C10:I10"/>
    <mergeCell ref="C9:K9"/>
    <mergeCell ref="B2:K2"/>
    <mergeCell ref="C3:D3"/>
    <mergeCell ref="C4:D4"/>
    <mergeCell ref="C6:D6"/>
    <mergeCell ref="C5:D5"/>
    <mergeCell ref="E6:H6"/>
    <mergeCell ref="F4:K4"/>
    <mergeCell ref="F5:K5"/>
    <mergeCell ref="F3:J3"/>
    <mergeCell ref="I6:K6"/>
    <mergeCell ref="P24:P28"/>
    <mergeCell ref="P53:R54"/>
    <mergeCell ref="J10:K10"/>
    <mergeCell ref="B12:K12"/>
    <mergeCell ref="F22:H22"/>
    <mergeCell ref="F23:H23"/>
    <mergeCell ref="F28:H28"/>
    <mergeCell ref="F21:K21"/>
    <mergeCell ref="C23:E23"/>
    <mergeCell ref="C31:F31"/>
    <mergeCell ref="C24:E24"/>
    <mergeCell ref="F24:H24"/>
    <mergeCell ref="F38:J38"/>
    <mergeCell ref="I49:J50"/>
    <mergeCell ref="F41:J41"/>
    <mergeCell ref="I46:J46"/>
    <mergeCell ref="B40:D40"/>
    <mergeCell ref="C51:F52"/>
    <mergeCell ref="C25:E25"/>
    <mergeCell ref="C26:E26"/>
    <mergeCell ref="C27:E27"/>
    <mergeCell ref="C28:E28"/>
    <mergeCell ref="G33:I33"/>
    <mergeCell ref="G32:I32"/>
  </mergeCells>
  <phoneticPr fontId="0" type="noConversion"/>
  <dataValidations count="5">
    <dataValidation type="list" allowBlank="1" showInputMessage="1" showErrorMessage="1" sqref="D42:G42 I6:K6 E21" xr:uid="{00000000-0002-0000-0400-000001000000}">
      <formula1>$W$1:$W$3</formula1>
    </dataValidation>
    <dataValidation type="list" allowBlank="1" showInputMessage="1" showErrorMessage="1" sqref="J32:J33" xr:uid="{00000000-0002-0000-0400-000002000000}">
      <formula1>$X$1:$X$6</formula1>
    </dataValidation>
    <dataValidation type="list" allowBlank="1" showInputMessage="1" showErrorMessage="1" sqref="B37:D40" xr:uid="{00000000-0002-0000-0400-000003000000}">
      <formula1>$AA$1:$AA$17</formula1>
    </dataValidation>
    <dataValidation type="list" allowBlank="1" showInputMessage="1" showErrorMessage="1" sqref="J23:J28" xr:uid="{00000000-0002-0000-0400-000004000000}">
      <formula1>$R$22:$R$28</formula1>
    </dataValidation>
    <dataValidation type="list" allowBlank="1" showInputMessage="1" showErrorMessage="1" sqref="E49:H49" xr:uid="{8D12F4F5-E230-41EA-89E4-7222A434620C}">
      <formula1>$AA$20:$AA$27</formula1>
    </dataValidation>
  </dataValidations>
  <printOptions horizontalCentered="1" verticalCentered="1"/>
  <pageMargins left="0.2" right="0.38" top="0.46" bottom="0.56000000000000005" header="0.1" footer="0.1"/>
  <pageSetup scale="95" orientation="portrait" r:id="rId1"/>
  <headerFooter>
    <oddFooter>&amp;L&amp;8&amp;F&amp;C&amp;8Revised 01/06/2021&amp;R&amp;8&amp;D
&amp;T</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B1:Y54"/>
  <sheetViews>
    <sheetView showGridLines="0" showRowColHeaders="0" showZeros="0" topLeftCell="A8" zoomScale="110" zoomScaleNormal="110" workbookViewId="0">
      <selection activeCell="L25" sqref="L25"/>
    </sheetView>
  </sheetViews>
  <sheetFormatPr defaultColWidth="9.140625" defaultRowHeight="12.75" x14ac:dyDescent="0.2"/>
  <cols>
    <col min="1" max="1" width="5.7109375" style="1" customWidth="1"/>
    <col min="2" max="2" width="13.7109375" style="13" customWidth="1"/>
    <col min="3" max="3" width="9.5703125" style="13" customWidth="1"/>
    <col min="4" max="10" width="9.28515625" style="13" customWidth="1"/>
    <col min="11" max="11" width="9.7109375" style="13" customWidth="1"/>
    <col min="12" max="12" width="21.42578125" style="13" customWidth="1"/>
    <col min="13" max="13" width="12" style="13" customWidth="1"/>
    <col min="14" max="14" width="10.42578125" style="13" bestFit="1" customWidth="1"/>
    <col min="15" max="15" width="15.28515625" style="1" bestFit="1" customWidth="1"/>
    <col min="16" max="19" width="13.5703125" style="1" customWidth="1"/>
    <col min="20" max="20" width="9.5703125" style="3" bestFit="1" customWidth="1"/>
    <col min="21" max="21" width="8.28515625" style="3" bestFit="1" customWidth="1"/>
    <col min="22" max="22" width="5" bestFit="1" customWidth="1"/>
    <col min="23" max="23" width="5.28515625" bestFit="1" customWidth="1"/>
    <col min="24" max="24" width="41.140625" customWidth="1"/>
    <col min="25" max="25" width="33.140625" style="1" customWidth="1"/>
    <col min="26" max="16384" width="9.140625" style="1"/>
  </cols>
  <sheetData>
    <row r="1" spans="2:25" x14ac:dyDescent="0.2">
      <c r="T1" s="137" t="s">
        <v>76</v>
      </c>
      <c r="U1" s="137" t="s">
        <v>70</v>
      </c>
      <c r="V1" s="138"/>
      <c r="W1" s="137"/>
      <c r="X1" s="229" t="s">
        <v>233</v>
      </c>
      <c r="Y1" s="115"/>
    </row>
    <row r="2" spans="2:25" ht="18.75" x14ac:dyDescent="0.2">
      <c r="B2" s="761" t="s">
        <v>413</v>
      </c>
      <c r="C2" s="762"/>
      <c r="D2" s="762"/>
      <c r="E2" s="762"/>
      <c r="F2" s="762"/>
      <c r="G2" s="762"/>
      <c r="H2" s="762"/>
      <c r="I2" s="762"/>
      <c r="J2" s="762"/>
      <c r="K2" s="762"/>
      <c r="L2" s="140"/>
      <c r="M2" s="140"/>
      <c r="N2" s="140"/>
      <c r="T2" s="137" t="s">
        <v>245</v>
      </c>
      <c r="U2" s="137" t="s">
        <v>71</v>
      </c>
      <c r="V2" s="138"/>
      <c r="W2" s="137"/>
      <c r="X2" s="229" t="s">
        <v>313</v>
      </c>
      <c r="Y2" s="115"/>
    </row>
    <row r="3" spans="2:25" ht="20.25" customHeight="1" x14ac:dyDescent="0.2">
      <c r="B3" s="263" t="s">
        <v>34</v>
      </c>
      <c r="C3" s="658">
        <f ca="1">TODAY()</f>
        <v>44950</v>
      </c>
      <c r="D3" s="658"/>
      <c r="E3" s="264" t="s">
        <v>67</v>
      </c>
      <c r="F3" s="666" t="str">
        <f>IF('START HERE'!E14="","Go to Start Here Tab to complete",'START HERE'!E14)</f>
        <v xml:space="preserve"> </v>
      </c>
      <c r="G3" s="666"/>
      <c r="H3" s="666"/>
      <c r="I3" s="666"/>
      <c r="J3" s="666"/>
      <c r="K3" s="141" t="str">
        <f>IF('START HERE'!E21="","",'START HERE'!E21)</f>
        <v>Pick One of the following</v>
      </c>
      <c r="L3" s="141"/>
      <c r="M3" s="141"/>
      <c r="N3" s="141"/>
      <c r="T3" s="154" t="s">
        <v>42</v>
      </c>
      <c r="U3" s="137" t="s">
        <v>72</v>
      </c>
      <c r="V3" s="138"/>
      <c r="W3" s="137"/>
      <c r="X3" s="229" t="s">
        <v>266</v>
      </c>
    </row>
    <row r="4" spans="2:25" ht="15" customHeight="1" x14ac:dyDescent="0.2">
      <c r="B4" s="265" t="s">
        <v>54</v>
      </c>
      <c r="C4" s="659" t="str">
        <f>IF('START HERE'!E18="","",'START HERE'!E18)</f>
        <v xml:space="preserve"> </v>
      </c>
      <c r="D4" s="659"/>
      <c r="E4" s="83" t="s">
        <v>64</v>
      </c>
      <c r="F4" s="664" t="str">
        <f>IF('START HERE'!E17="","",'START HERE'!E17)</f>
        <v/>
      </c>
      <c r="G4" s="664"/>
      <c r="H4" s="664"/>
      <c r="I4" s="664"/>
      <c r="J4" s="664"/>
      <c r="K4" s="664"/>
      <c r="L4" s="142"/>
      <c r="M4" s="142"/>
      <c r="N4" s="142"/>
      <c r="T4" s="154"/>
      <c r="U4" s="137" t="s">
        <v>73</v>
      </c>
      <c r="V4" s="154"/>
      <c r="W4" s="154"/>
      <c r="X4" s="229" t="s">
        <v>318</v>
      </c>
    </row>
    <row r="5" spans="2:25" ht="15" customHeight="1" x14ac:dyDescent="0.2">
      <c r="B5" s="265" t="s">
        <v>240</v>
      </c>
      <c r="C5" s="659" t="str">
        <f>IF('START HERE'!E15="","",'START HERE'!E15)</f>
        <v xml:space="preserve"> </v>
      </c>
      <c r="D5" s="659"/>
      <c r="E5" s="266" t="s">
        <v>53</v>
      </c>
      <c r="F5" s="774" t="str">
        <f>IF('START HERE'!E20="","",'START HERE'!E20)</f>
        <v>ATHLETICS</v>
      </c>
      <c r="G5" s="774"/>
      <c r="H5" s="774"/>
      <c r="I5" s="774"/>
      <c r="J5" s="774"/>
      <c r="K5" s="774"/>
      <c r="L5" s="156"/>
      <c r="M5" s="142"/>
      <c r="N5" s="142"/>
      <c r="T5" s="154"/>
      <c r="U5" s="137" t="s">
        <v>74</v>
      </c>
      <c r="V5" s="154"/>
      <c r="W5" s="154"/>
      <c r="X5" s="229" t="s">
        <v>163</v>
      </c>
    </row>
    <row r="6" spans="2:25" ht="15" customHeight="1" x14ac:dyDescent="0.2">
      <c r="B6" s="265" t="s">
        <v>241</v>
      </c>
      <c r="C6" s="659"/>
      <c r="D6" s="659"/>
      <c r="E6" s="662" t="s">
        <v>82</v>
      </c>
      <c r="F6" s="663"/>
      <c r="G6" s="663"/>
      <c r="H6" s="663"/>
      <c r="I6" s="775" t="s">
        <v>242</v>
      </c>
      <c r="J6" s="775"/>
      <c r="K6" s="775"/>
      <c r="L6" s="205" t="s">
        <v>255</v>
      </c>
      <c r="M6" s="143"/>
      <c r="N6" s="143"/>
      <c r="T6" s="154"/>
      <c r="U6" s="137" t="s">
        <v>75</v>
      </c>
      <c r="V6" s="154"/>
      <c r="W6" s="154"/>
      <c r="X6" s="229" t="s">
        <v>309</v>
      </c>
    </row>
    <row r="7" spans="2:25" ht="15" customHeight="1" x14ac:dyDescent="0.2">
      <c r="B7" s="265" t="s">
        <v>63</v>
      </c>
      <c r="C7" s="659" t="str">
        <f>IF('START HERE'!E19="","",'START HERE'!E19)</f>
        <v xml:space="preserve"> </v>
      </c>
      <c r="D7" s="659"/>
      <c r="E7" s="266" t="s">
        <v>149</v>
      </c>
      <c r="F7" s="763" t="str">
        <f>'START HERE'!E32</f>
        <v xml:space="preserve"> </v>
      </c>
      <c r="G7" s="763"/>
      <c r="H7" s="763"/>
      <c r="I7" s="763"/>
      <c r="J7" s="763"/>
      <c r="K7" s="763"/>
      <c r="L7" s="144"/>
      <c r="M7" s="144"/>
      <c r="N7" s="144"/>
      <c r="T7" s="154"/>
      <c r="U7" s="154"/>
      <c r="V7" s="154"/>
      <c r="W7" s="154"/>
      <c r="X7" s="229" t="s">
        <v>265</v>
      </c>
    </row>
    <row r="8" spans="2:25" x14ac:dyDescent="0.2">
      <c r="B8" s="757" t="s">
        <v>40</v>
      </c>
      <c r="C8" s="757"/>
      <c r="D8" s="757"/>
      <c r="E8" s="757"/>
      <c r="F8" s="757"/>
      <c r="G8" s="757"/>
      <c r="H8" s="757"/>
      <c r="I8" s="757"/>
      <c r="J8" s="757"/>
      <c r="K8" s="757"/>
      <c r="L8" s="145"/>
      <c r="M8" s="145"/>
      <c r="N8" s="145"/>
      <c r="T8" s="137"/>
      <c r="U8" s="137"/>
      <c r="V8" s="137"/>
      <c r="W8" s="137"/>
      <c r="X8" s="229" t="s">
        <v>174</v>
      </c>
      <c r="Y8" s="115"/>
    </row>
    <row r="9" spans="2:25" x14ac:dyDescent="0.2">
      <c r="B9" s="272" t="s">
        <v>34</v>
      </c>
      <c r="C9" s="242"/>
      <c r="D9" s="242"/>
      <c r="E9" s="243"/>
      <c r="F9" s="242"/>
      <c r="G9" s="242"/>
      <c r="H9" s="242"/>
      <c r="I9" s="243"/>
      <c r="J9" s="243"/>
      <c r="K9" s="146"/>
      <c r="L9" s="146"/>
      <c r="M9" s="146"/>
      <c r="N9" s="146"/>
      <c r="T9" s="137"/>
      <c r="U9" s="137"/>
      <c r="V9" s="137"/>
      <c r="W9" s="137"/>
      <c r="X9" s="235" t="s">
        <v>160</v>
      </c>
      <c r="Y9" s="115"/>
    </row>
    <row r="10" spans="2:25" x14ac:dyDescent="0.2">
      <c r="B10" s="272" t="s">
        <v>35</v>
      </c>
      <c r="C10" s="225"/>
      <c r="D10" s="225"/>
      <c r="E10" s="225"/>
      <c r="F10" s="225"/>
      <c r="G10" s="225"/>
      <c r="H10" s="225"/>
      <c r="I10" s="225"/>
      <c r="J10" s="225"/>
      <c r="K10" s="365"/>
      <c r="L10" s="146"/>
      <c r="M10" s="146"/>
      <c r="N10" s="146"/>
      <c r="T10" s="137"/>
      <c r="U10" s="137"/>
      <c r="V10" s="137"/>
      <c r="W10" s="137"/>
      <c r="X10" s="235" t="s">
        <v>161</v>
      </c>
      <c r="Y10" s="115"/>
    </row>
    <row r="11" spans="2:25" x14ac:dyDescent="0.2">
      <c r="B11" s="272" t="s">
        <v>36</v>
      </c>
      <c r="C11" s="225"/>
      <c r="D11" s="225"/>
      <c r="E11" s="225"/>
      <c r="F11" s="225"/>
      <c r="G11" s="225"/>
      <c r="H11" s="225"/>
      <c r="I11" s="225"/>
      <c r="J11" s="225"/>
      <c r="K11" s="365"/>
      <c r="L11" s="146"/>
      <c r="M11" s="146"/>
      <c r="N11" s="146"/>
      <c r="T11" s="137"/>
      <c r="U11" s="137"/>
      <c r="V11" s="137"/>
      <c r="W11" s="137"/>
      <c r="X11" s="235" t="s">
        <v>153</v>
      </c>
      <c r="Y11" s="115"/>
    </row>
    <row r="12" spans="2:25" x14ac:dyDescent="0.2">
      <c r="B12" s="272" t="s">
        <v>37</v>
      </c>
      <c r="C12" s="225"/>
      <c r="D12" s="225"/>
      <c r="E12" s="225"/>
      <c r="F12" s="225"/>
      <c r="G12" s="225"/>
      <c r="H12" s="225"/>
      <c r="I12" s="225"/>
      <c r="J12" s="225"/>
      <c r="K12" s="365"/>
      <c r="L12" s="146"/>
      <c r="M12" s="146"/>
      <c r="N12" s="146"/>
      <c r="T12" s="137"/>
      <c r="U12" s="137"/>
      <c r="V12" s="137"/>
      <c r="W12" s="137"/>
      <c r="X12" s="235" t="s">
        <v>319</v>
      </c>
      <c r="Y12" s="115"/>
    </row>
    <row r="13" spans="2:25" x14ac:dyDescent="0.2">
      <c r="B13" s="272" t="s">
        <v>236</v>
      </c>
      <c r="C13" s="225">
        <f>SUM(C10:C12)</f>
        <v>0</v>
      </c>
      <c r="D13" s="225">
        <f t="shared" ref="D13:J13" si="0">SUM(D10:D12)</f>
        <v>0</v>
      </c>
      <c r="E13" s="225">
        <f t="shared" si="0"/>
        <v>0</v>
      </c>
      <c r="F13" s="225">
        <f t="shared" si="0"/>
        <v>0</v>
      </c>
      <c r="G13" s="225">
        <f t="shared" si="0"/>
        <v>0</v>
      </c>
      <c r="H13" s="225">
        <f t="shared" si="0"/>
        <v>0</v>
      </c>
      <c r="I13" s="225">
        <f t="shared" si="0"/>
        <v>0</v>
      </c>
      <c r="J13" s="225">
        <f t="shared" si="0"/>
        <v>0</v>
      </c>
      <c r="K13" s="218">
        <f>SUM(C13:J13)</f>
        <v>0</v>
      </c>
      <c r="L13" s="147"/>
      <c r="M13" s="147"/>
      <c r="N13" s="147"/>
      <c r="T13" s="137"/>
      <c r="U13" s="137"/>
      <c r="V13" s="137"/>
      <c r="W13" s="137"/>
      <c r="X13" s="235" t="s">
        <v>152</v>
      </c>
      <c r="Y13" s="115"/>
    </row>
    <row r="14" spans="2:25" ht="15" thickBot="1" x14ac:dyDescent="0.25">
      <c r="B14" s="273" t="s">
        <v>38</v>
      </c>
      <c r="C14" s="225"/>
      <c r="D14" s="225"/>
      <c r="E14" s="225"/>
      <c r="F14" s="225"/>
      <c r="G14" s="225"/>
      <c r="H14" s="220"/>
      <c r="I14" s="220"/>
      <c r="J14" s="220"/>
      <c r="K14" s="226">
        <f>SUM(C14:J14)</f>
        <v>0</v>
      </c>
      <c r="L14" s="18"/>
      <c r="M14" s="18"/>
      <c r="N14" s="18"/>
      <c r="T14" s="137"/>
      <c r="U14" s="137"/>
      <c r="V14" s="137"/>
      <c r="W14" s="137"/>
      <c r="X14" s="236" t="s">
        <v>162</v>
      </c>
      <c r="Y14" s="115"/>
    </row>
    <row r="15" spans="2:25" ht="13.5" thickBot="1" x14ac:dyDescent="0.25">
      <c r="C15" s="284"/>
      <c r="D15" s="284"/>
      <c r="E15" s="284"/>
      <c r="F15" s="284"/>
      <c r="G15" s="284"/>
      <c r="H15" s="752" t="s">
        <v>324</v>
      </c>
      <c r="I15" s="753"/>
      <c r="J15" s="753"/>
      <c r="K15" s="274">
        <f>SUM(K13:K14)</f>
        <v>0</v>
      </c>
      <c r="L15" s="18"/>
      <c r="T15" s="137"/>
      <c r="U15" s="137"/>
      <c r="V15" s="137"/>
      <c r="W15" s="137"/>
      <c r="X15" s="235" t="s">
        <v>173</v>
      </c>
      <c r="Y15" s="115"/>
    </row>
    <row r="16" spans="2:25" x14ac:dyDescent="0.2">
      <c r="B16" s="757" t="s">
        <v>68</v>
      </c>
      <c r="C16" s="758"/>
      <c r="D16" s="758"/>
      <c r="E16" s="758"/>
      <c r="F16" s="758"/>
      <c r="G16" s="758"/>
      <c r="H16" s="758"/>
      <c r="I16" s="758"/>
      <c r="J16" s="758"/>
      <c r="K16" s="758"/>
      <c r="L16" s="148"/>
      <c r="T16" s="137"/>
      <c r="U16" s="137"/>
      <c r="V16" s="137"/>
      <c r="W16" s="137"/>
      <c r="X16" s="229" t="s">
        <v>291</v>
      </c>
      <c r="Y16" s="115"/>
    </row>
    <row r="17" spans="2:25" ht="15" x14ac:dyDescent="0.25">
      <c r="B17" s="754" t="s">
        <v>292</v>
      </c>
      <c r="C17" s="755"/>
      <c r="D17" s="755"/>
      <c r="E17" s="277" t="str">
        <f>'TV pg1'!E21</f>
        <v>Yes  (or)  No</v>
      </c>
      <c r="F17" s="756"/>
      <c r="G17" s="756"/>
      <c r="H17" s="756"/>
      <c r="I17" s="756"/>
      <c r="J17" s="756"/>
      <c r="K17" s="756"/>
      <c r="L17" s="149"/>
      <c r="T17" s="137"/>
      <c r="U17" s="137"/>
      <c r="V17" s="137"/>
      <c r="W17" s="137"/>
      <c r="X17" s="229" t="s">
        <v>172</v>
      </c>
      <c r="Y17" s="115"/>
    </row>
    <row r="18" spans="2:25" ht="13.5" customHeight="1" x14ac:dyDescent="0.2">
      <c r="B18" s="278" t="s">
        <v>34</v>
      </c>
      <c r="C18" s="764" t="s">
        <v>166</v>
      </c>
      <c r="D18" s="764"/>
      <c r="E18" s="764"/>
      <c r="F18" s="764" t="s">
        <v>165</v>
      </c>
      <c r="G18" s="764"/>
      <c r="H18" s="764"/>
      <c r="I18" s="278" t="s">
        <v>45</v>
      </c>
      <c r="J18" s="278" t="s">
        <v>78</v>
      </c>
      <c r="K18" s="280" t="s">
        <v>39</v>
      </c>
      <c r="L18" s="351" t="s">
        <v>262</v>
      </c>
      <c r="M18" s="246" t="s">
        <v>376</v>
      </c>
      <c r="N18" s="247" t="s">
        <v>383</v>
      </c>
      <c r="O18" s="246" t="s">
        <v>384</v>
      </c>
      <c r="T18" s="137"/>
      <c r="U18" s="137"/>
      <c r="V18" s="137"/>
      <c r="W18" s="137"/>
      <c r="X18" s="154"/>
      <c r="Y18" s="115"/>
    </row>
    <row r="19" spans="2:25" x14ac:dyDescent="0.2">
      <c r="B19" s="279"/>
      <c r="C19" s="635"/>
      <c r="D19" s="635"/>
      <c r="E19" s="635"/>
      <c r="F19" s="635"/>
      <c r="G19" s="635"/>
      <c r="H19" s="635"/>
      <c r="I19" s="111">
        <v>0</v>
      </c>
      <c r="J19" s="170"/>
      <c r="K19" s="366">
        <f>I19*J19</f>
        <v>0</v>
      </c>
      <c r="Q19" s="166"/>
      <c r="R19" s="166"/>
      <c r="S19" s="166"/>
      <c r="T19" s="137"/>
      <c r="U19" s="137"/>
      <c r="V19" s="137"/>
      <c r="W19" s="137"/>
      <c r="X19" s="154" t="e">
        <f>#REF!</f>
        <v>#REF!</v>
      </c>
      <c r="Y19" s="115"/>
    </row>
    <row r="20" spans="2:25" x14ac:dyDescent="0.2">
      <c r="B20" s="279"/>
      <c r="C20" s="635"/>
      <c r="D20" s="635"/>
      <c r="E20" s="635"/>
      <c r="F20" s="635"/>
      <c r="G20" s="635"/>
      <c r="H20" s="635"/>
      <c r="I20" s="111"/>
      <c r="J20" s="170"/>
      <c r="K20" s="366">
        <f t="shared" ref="K20:K26" si="1">I20*J20</f>
        <v>0</v>
      </c>
      <c r="L20" s="352" t="s">
        <v>403</v>
      </c>
      <c r="M20" s="248">
        <v>44927</v>
      </c>
      <c r="N20" s="346">
        <v>0.65500000000000003</v>
      </c>
      <c r="O20" s="347" t="s">
        <v>66</v>
      </c>
      <c r="P20" s="18"/>
      <c r="Q20" s="18"/>
      <c r="R20" s="18"/>
      <c r="S20" s="18"/>
      <c r="T20"/>
      <c r="U20" s="137"/>
      <c r="V20" s="137"/>
      <c r="W20" s="137"/>
      <c r="X20" s="154" t="e">
        <f>#REF!</f>
        <v>#REF!</v>
      </c>
      <c r="Y20" s="115"/>
    </row>
    <row r="21" spans="2:25" ht="12.75" customHeight="1" x14ac:dyDescent="0.2">
      <c r="B21" s="279"/>
      <c r="C21" s="635"/>
      <c r="D21" s="635"/>
      <c r="E21" s="635"/>
      <c r="F21" s="635"/>
      <c r="G21" s="635"/>
      <c r="H21" s="635"/>
      <c r="I21" s="111"/>
      <c r="J21" s="170"/>
      <c r="K21" s="366">
        <f t="shared" si="1"/>
        <v>0</v>
      </c>
      <c r="L21" s="352" t="s">
        <v>377</v>
      </c>
      <c r="M21" s="248" t="s">
        <v>46</v>
      </c>
      <c r="N21" s="346">
        <v>0.38</v>
      </c>
      <c r="O21" s="347" t="s">
        <v>325</v>
      </c>
      <c r="P21" s="18"/>
      <c r="Q21" s="18"/>
      <c r="R21" s="18"/>
      <c r="S21" s="18"/>
      <c r="T21"/>
      <c r="U21" s="137"/>
      <c r="V21" s="155"/>
      <c r="W21" s="155"/>
      <c r="X21" s="154"/>
      <c r="Y21" s="115"/>
    </row>
    <row r="22" spans="2:25" x14ac:dyDescent="0.2">
      <c r="B22" s="279"/>
      <c r="C22" s="635"/>
      <c r="D22" s="635"/>
      <c r="E22" s="635"/>
      <c r="F22" s="635"/>
      <c r="G22" s="635"/>
      <c r="H22" s="635"/>
      <c r="I22" s="111"/>
      <c r="J22" s="170"/>
      <c r="K22" s="366">
        <f t="shared" si="1"/>
        <v>0</v>
      </c>
      <c r="L22" s="750"/>
      <c r="M22" s="348">
        <v>44562</v>
      </c>
      <c r="N22" s="349">
        <v>0.16</v>
      </c>
      <c r="O22" s="350" t="s">
        <v>404</v>
      </c>
      <c r="P22" s="107"/>
      <c r="Q22" s="107"/>
      <c r="R22" s="107"/>
      <c r="S22" s="107"/>
      <c r="T22"/>
      <c r="U22" s="137"/>
      <c r="V22" s="155"/>
      <c r="W22" s="155"/>
      <c r="X22" s="154"/>
      <c r="Y22" s="115"/>
    </row>
    <row r="23" spans="2:25" x14ac:dyDescent="0.2">
      <c r="B23" s="279"/>
      <c r="C23" s="635"/>
      <c r="D23" s="635"/>
      <c r="E23" s="635"/>
      <c r="F23" s="635"/>
      <c r="G23" s="635"/>
      <c r="H23" s="635"/>
      <c r="I23" s="111"/>
      <c r="J23" s="170"/>
      <c r="K23" s="366">
        <f t="shared" si="1"/>
        <v>0</v>
      </c>
      <c r="L23" s="751"/>
      <c r="M23" s="348">
        <v>44562</v>
      </c>
      <c r="N23" s="349">
        <v>0.625</v>
      </c>
      <c r="O23" s="350"/>
      <c r="P23" s="169"/>
      <c r="Q23" s="169"/>
      <c r="R23" s="169"/>
      <c r="S23" s="169"/>
      <c r="T23"/>
      <c r="U23" s="113"/>
      <c r="V23" s="175"/>
      <c r="W23" s="175"/>
      <c r="X23" s="155"/>
      <c r="Y23" s="115"/>
    </row>
    <row r="24" spans="2:25" x14ac:dyDescent="0.2">
      <c r="B24" s="279"/>
      <c r="C24" s="635"/>
      <c r="D24" s="635"/>
      <c r="E24" s="635"/>
      <c r="F24" s="635"/>
      <c r="G24" s="635"/>
      <c r="H24" s="635"/>
      <c r="I24" s="111"/>
      <c r="J24" s="170"/>
      <c r="K24" s="366">
        <f t="shared" si="1"/>
        <v>0</v>
      </c>
      <c r="L24" s="176" t="s">
        <v>267</v>
      </c>
      <c r="T24"/>
      <c r="X24" s="175"/>
    </row>
    <row r="25" spans="2:25" x14ac:dyDescent="0.2">
      <c r="B25" s="279"/>
      <c r="C25" s="635"/>
      <c r="D25" s="635"/>
      <c r="E25" s="635"/>
      <c r="F25" s="635"/>
      <c r="G25" s="635"/>
      <c r="H25" s="635"/>
      <c r="I25" s="111"/>
      <c r="J25" s="170"/>
      <c r="K25" s="366">
        <f t="shared" si="1"/>
        <v>0</v>
      </c>
      <c r="L25" s="164" t="s">
        <v>416</v>
      </c>
      <c r="M25" s="150"/>
      <c r="N25" s="18"/>
      <c r="X25" s="175"/>
    </row>
    <row r="26" spans="2:25" ht="13.5" thickBot="1" x14ac:dyDescent="0.25">
      <c r="B26" s="279"/>
      <c r="C26" s="635"/>
      <c r="D26" s="635"/>
      <c r="E26" s="635"/>
      <c r="F26" s="635"/>
      <c r="G26" s="635"/>
      <c r="H26" s="635"/>
      <c r="I26" s="111"/>
      <c r="J26" s="170"/>
      <c r="K26" s="223">
        <f t="shared" si="1"/>
        <v>0</v>
      </c>
      <c r="L26" s="356" t="s">
        <v>419</v>
      </c>
      <c r="M26" s="150"/>
      <c r="N26" s="18"/>
    </row>
    <row r="27" spans="2:25" ht="13.5" thickBot="1" x14ac:dyDescent="0.25">
      <c r="B27" s="776" t="s">
        <v>180</v>
      </c>
      <c r="C27" s="777"/>
      <c r="D27" s="777"/>
      <c r="E27" s="777"/>
      <c r="F27" s="777"/>
      <c r="G27" s="759" t="s">
        <v>136</v>
      </c>
      <c r="H27" s="759"/>
      <c r="I27" s="759"/>
      <c r="J27" s="760"/>
      <c r="K27" s="274">
        <f>SUM(K19:K26)</f>
        <v>0</v>
      </c>
      <c r="L27" s="139"/>
      <c r="M27" s="150"/>
      <c r="N27" s="18"/>
    </row>
    <row r="28" spans="2:25" x14ac:dyDescent="0.2">
      <c r="B28" s="757" t="s">
        <v>385</v>
      </c>
      <c r="C28" s="758"/>
      <c r="D28" s="758"/>
      <c r="E28" s="758"/>
      <c r="F28" s="758"/>
      <c r="G28" s="758"/>
      <c r="H28" s="758"/>
      <c r="I28" s="758"/>
      <c r="J28" s="758"/>
      <c r="K28" s="758"/>
      <c r="L28" s="148"/>
      <c r="M28" s="139"/>
      <c r="N28" s="139"/>
      <c r="X28" t="s">
        <v>46</v>
      </c>
    </row>
    <row r="29" spans="2:25" x14ac:dyDescent="0.2">
      <c r="B29" s="281" t="s">
        <v>34</v>
      </c>
      <c r="C29" s="766" t="s">
        <v>43</v>
      </c>
      <c r="D29" s="766"/>
      <c r="E29" s="766"/>
      <c r="F29" s="766"/>
      <c r="G29" s="766" t="s">
        <v>44</v>
      </c>
      <c r="H29" s="766"/>
      <c r="I29" s="766"/>
      <c r="J29" s="281" t="s">
        <v>47</v>
      </c>
      <c r="K29" s="282" t="s">
        <v>48</v>
      </c>
      <c r="L29" s="150"/>
      <c r="M29" s="148"/>
      <c r="N29" s="148"/>
    </row>
    <row r="30" spans="2:25" x14ac:dyDescent="0.2">
      <c r="B30" s="244"/>
      <c r="C30" s="635"/>
      <c r="D30" s="635"/>
      <c r="E30" s="635"/>
      <c r="F30" s="635"/>
      <c r="G30" s="635"/>
      <c r="H30" s="635"/>
      <c r="I30" s="635"/>
      <c r="J30" s="111"/>
      <c r="K30" s="216">
        <v>0</v>
      </c>
      <c r="L30" s="151"/>
      <c r="M30" s="150"/>
      <c r="N30" s="150"/>
    </row>
    <row r="31" spans="2:25" x14ac:dyDescent="0.2">
      <c r="B31" s="244"/>
      <c r="C31" s="635"/>
      <c r="D31" s="635"/>
      <c r="E31" s="635"/>
      <c r="F31" s="635"/>
      <c r="G31" s="635"/>
      <c r="H31" s="635"/>
      <c r="I31" s="635"/>
      <c r="J31" s="111"/>
      <c r="K31" s="216">
        <v>0</v>
      </c>
      <c r="L31" s="151"/>
      <c r="M31" s="151"/>
      <c r="N31" s="151"/>
      <c r="Y31" s="2"/>
    </row>
    <row r="32" spans="2:25" x14ac:dyDescent="0.2">
      <c r="B32" s="244"/>
      <c r="C32" s="635"/>
      <c r="D32" s="635"/>
      <c r="E32" s="635"/>
      <c r="F32" s="635"/>
      <c r="G32" s="635"/>
      <c r="H32" s="635"/>
      <c r="I32" s="635"/>
      <c r="J32" s="111"/>
      <c r="K32" s="216">
        <v>0</v>
      </c>
      <c r="L32" s="151"/>
      <c r="M32" s="151"/>
      <c r="N32" s="151"/>
    </row>
    <row r="33" spans="2:25" ht="13.5" thickBot="1" x14ac:dyDescent="0.25">
      <c r="B33" s="279"/>
      <c r="C33" s="635"/>
      <c r="D33" s="635"/>
      <c r="E33" s="635"/>
      <c r="F33" s="635"/>
      <c r="G33" s="635"/>
      <c r="H33" s="635"/>
      <c r="I33" s="635"/>
      <c r="J33" s="111"/>
      <c r="K33" s="283">
        <v>0</v>
      </c>
      <c r="L33" s="151"/>
      <c r="M33" s="151"/>
      <c r="N33" s="151"/>
    </row>
    <row r="34" spans="2:25" ht="13.5" thickBot="1" x14ac:dyDescent="0.25">
      <c r="B34" s="765"/>
      <c r="C34" s="765"/>
      <c r="D34" s="765"/>
      <c r="E34" s="765"/>
      <c r="F34" s="765"/>
      <c r="G34" s="767" t="s">
        <v>137</v>
      </c>
      <c r="H34" s="767"/>
      <c r="I34" s="767"/>
      <c r="J34" s="768"/>
      <c r="K34" s="274">
        <f>SUM(K30:K33)</f>
        <v>0</v>
      </c>
      <c r="L34" s="139"/>
      <c r="M34" s="151"/>
      <c r="N34" s="151"/>
    </row>
    <row r="35" spans="2:25" x14ac:dyDescent="0.2">
      <c r="B35" s="757" t="s">
        <v>49</v>
      </c>
      <c r="C35" s="758"/>
      <c r="D35" s="758"/>
      <c r="E35" s="758"/>
      <c r="F35" s="758"/>
      <c r="G35" s="758"/>
      <c r="H35" s="758"/>
      <c r="I35" s="758"/>
      <c r="J35" s="758"/>
      <c r="K35" s="758"/>
      <c r="L35" s="148"/>
      <c r="M35" s="139"/>
      <c r="N35" s="139"/>
    </row>
    <row r="36" spans="2:25" s="2" customFormat="1" x14ac:dyDescent="0.2">
      <c r="B36" s="778" t="s">
        <v>50</v>
      </c>
      <c r="C36" s="778"/>
      <c r="D36" s="778"/>
      <c r="E36" s="261" t="s">
        <v>34</v>
      </c>
      <c r="F36" s="778" t="s">
        <v>52</v>
      </c>
      <c r="G36" s="778"/>
      <c r="H36" s="778"/>
      <c r="I36" s="778"/>
      <c r="J36" s="778"/>
      <c r="K36" s="261" t="s">
        <v>51</v>
      </c>
      <c r="L36" s="145"/>
      <c r="M36" s="148"/>
      <c r="N36" s="148"/>
      <c r="O36" s="1"/>
      <c r="T36" s="3"/>
      <c r="U36" s="3"/>
      <c r="V36"/>
      <c r="W36"/>
      <c r="X36"/>
      <c r="Y36" s="1"/>
    </row>
    <row r="37" spans="2:25" x14ac:dyDescent="0.2">
      <c r="B37" s="770" t="s">
        <v>233</v>
      </c>
      <c r="C37" s="770"/>
      <c r="D37" s="770"/>
      <c r="E37" s="242"/>
      <c r="F37" s="769"/>
      <c r="G37" s="769"/>
      <c r="H37" s="769"/>
      <c r="I37" s="769"/>
      <c r="J37" s="769"/>
      <c r="K37" s="222">
        <v>0</v>
      </c>
      <c r="L37" s="152"/>
      <c r="M37" s="145"/>
      <c r="N37" s="145"/>
      <c r="O37" s="2"/>
      <c r="U37" s="4"/>
      <c r="V37" s="2"/>
      <c r="W37" s="2"/>
    </row>
    <row r="38" spans="2:25" x14ac:dyDescent="0.2">
      <c r="B38" s="770" t="s">
        <v>233</v>
      </c>
      <c r="C38" s="770"/>
      <c r="D38" s="770"/>
      <c r="E38" s="242"/>
      <c r="F38" s="769"/>
      <c r="G38" s="769"/>
      <c r="H38" s="769"/>
      <c r="I38" s="769"/>
      <c r="J38" s="769"/>
      <c r="K38" s="222">
        <v>0</v>
      </c>
      <c r="L38" s="152"/>
      <c r="M38" s="152"/>
      <c r="N38" s="152"/>
      <c r="T38" s="4"/>
    </row>
    <row r="39" spans="2:25" x14ac:dyDescent="0.2">
      <c r="B39" s="770" t="s">
        <v>233</v>
      </c>
      <c r="C39" s="770"/>
      <c r="D39" s="770"/>
      <c r="E39" s="242"/>
      <c r="F39" s="769"/>
      <c r="G39" s="769"/>
      <c r="H39" s="769"/>
      <c r="I39" s="769"/>
      <c r="J39" s="769"/>
      <c r="K39" s="222">
        <v>0</v>
      </c>
      <c r="L39" s="152"/>
      <c r="M39" s="152"/>
      <c r="N39" s="152"/>
      <c r="X39" s="2"/>
    </row>
    <row r="40" spans="2:25" x14ac:dyDescent="0.2">
      <c r="B40" s="770" t="s">
        <v>233</v>
      </c>
      <c r="C40" s="770"/>
      <c r="D40" s="770"/>
      <c r="E40" s="242"/>
      <c r="F40" s="769"/>
      <c r="G40" s="769"/>
      <c r="H40" s="769"/>
      <c r="I40" s="769"/>
      <c r="J40" s="769"/>
      <c r="K40" s="222">
        <v>0</v>
      </c>
      <c r="L40" s="152"/>
      <c r="M40" s="152"/>
      <c r="N40" s="152"/>
    </row>
    <row r="41" spans="2:25" x14ac:dyDescent="0.2">
      <c r="B41" s="770" t="s">
        <v>233</v>
      </c>
      <c r="C41" s="770"/>
      <c r="D41" s="770"/>
      <c r="E41" s="242"/>
      <c r="F41" s="769"/>
      <c r="G41" s="769"/>
      <c r="H41" s="769"/>
      <c r="I41" s="769"/>
      <c r="J41" s="769"/>
      <c r="K41" s="222">
        <v>0</v>
      </c>
      <c r="L41" s="152"/>
      <c r="M41" s="152"/>
      <c r="N41" s="152"/>
    </row>
    <row r="42" spans="2:25" x14ac:dyDescent="0.2">
      <c r="B42" s="770" t="s">
        <v>233</v>
      </c>
      <c r="C42" s="770"/>
      <c r="D42" s="770"/>
      <c r="E42" s="242"/>
      <c r="F42" s="769"/>
      <c r="G42" s="769"/>
      <c r="H42" s="769"/>
      <c r="I42" s="769"/>
      <c r="J42" s="769"/>
      <c r="K42" s="222">
        <v>0</v>
      </c>
      <c r="L42" s="152"/>
      <c r="M42" s="152"/>
      <c r="N42" s="152"/>
    </row>
    <row r="43" spans="2:25" x14ac:dyDescent="0.2">
      <c r="B43" s="770" t="s">
        <v>233</v>
      </c>
      <c r="C43" s="770"/>
      <c r="D43" s="770"/>
      <c r="E43" s="242"/>
      <c r="F43" s="769"/>
      <c r="G43" s="769"/>
      <c r="H43" s="769"/>
      <c r="I43" s="769"/>
      <c r="J43" s="769"/>
      <c r="K43" s="222">
        <v>0</v>
      </c>
      <c r="L43" s="152"/>
      <c r="M43" s="152"/>
      <c r="N43" s="152"/>
    </row>
    <row r="44" spans="2:25" x14ac:dyDescent="0.2">
      <c r="B44" s="770" t="s">
        <v>233</v>
      </c>
      <c r="C44" s="770"/>
      <c r="D44" s="770"/>
      <c r="E44" s="242"/>
      <c r="F44" s="769"/>
      <c r="G44" s="769"/>
      <c r="H44" s="769"/>
      <c r="I44" s="769"/>
      <c r="J44" s="769"/>
      <c r="K44" s="222">
        <v>0</v>
      </c>
      <c r="L44" s="152"/>
      <c r="M44" s="152"/>
      <c r="N44" s="152"/>
    </row>
    <row r="45" spans="2:25" x14ac:dyDescent="0.2">
      <c r="B45" s="770" t="s">
        <v>233</v>
      </c>
      <c r="C45" s="770"/>
      <c r="D45" s="770"/>
      <c r="E45" s="242"/>
      <c r="F45" s="769"/>
      <c r="G45" s="769"/>
      <c r="H45" s="769"/>
      <c r="I45" s="769"/>
      <c r="J45" s="769"/>
      <c r="K45" s="222">
        <v>0</v>
      </c>
      <c r="L45" s="152"/>
      <c r="M45" s="152"/>
      <c r="N45" s="152"/>
    </row>
    <row r="46" spans="2:25" x14ac:dyDescent="0.2">
      <c r="B46" s="770"/>
      <c r="C46" s="770"/>
      <c r="D46" s="770"/>
      <c r="E46" s="242"/>
      <c r="F46" s="769"/>
      <c r="G46" s="769"/>
      <c r="H46" s="769"/>
      <c r="I46" s="769"/>
      <c r="J46" s="769"/>
      <c r="K46" s="222">
        <v>0</v>
      </c>
      <c r="L46" s="152"/>
      <c r="M46" s="152"/>
      <c r="N46" s="152"/>
    </row>
    <row r="47" spans="2:25" x14ac:dyDescent="0.2">
      <c r="B47" s="770"/>
      <c r="C47" s="770"/>
      <c r="D47" s="770"/>
      <c r="E47" s="242"/>
      <c r="F47" s="769"/>
      <c r="G47" s="769"/>
      <c r="H47" s="769"/>
      <c r="I47" s="769"/>
      <c r="J47" s="769"/>
      <c r="K47" s="222">
        <v>0</v>
      </c>
      <c r="L47" s="152"/>
      <c r="M47" s="152"/>
      <c r="N47" s="152"/>
    </row>
    <row r="48" spans="2:25" x14ac:dyDescent="0.2">
      <c r="B48" s="770"/>
      <c r="C48" s="770"/>
      <c r="D48" s="770"/>
      <c r="E48" s="242"/>
      <c r="F48" s="769"/>
      <c r="G48" s="769"/>
      <c r="H48" s="769"/>
      <c r="I48" s="769"/>
      <c r="J48" s="769"/>
      <c r="K48" s="222">
        <v>0</v>
      </c>
      <c r="L48" s="152"/>
      <c r="M48" s="152"/>
      <c r="N48" s="152"/>
    </row>
    <row r="49" spans="2:14" x14ac:dyDescent="0.2">
      <c r="B49" s="770"/>
      <c r="C49" s="770"/>
      <c r="D49" s="770"/>
      <c r="E49" s="242"/>
      <c r="F49" s="769"/>
      <c r="G49" s="769"/>
      <c r="H49" s="769"/>
      <c r="I49" s="769"/>
      <c r="J49" s="769"/>
      <c r="K49" s="222">
        <v>0</v>
      </c>
      <c r="L49" s="152"/>
      <c r="M49" s="152"/>
      <c r="N49" s="152"/>
    </row>
    <row r="50" spans="2:14" ht="13.5" thickBot="1" x14ac:dyDescent="0.25">
      <c r="B50" s="770"/>
      <c r="C50" s="770"/>
      <c r="D50" s="770"/>
      <c r="E50" s="242"/>
      <c r="F50" s="769"/>
      <c r="G50" s="769"/>
      <c r="H50" s="769"/>
      <c r="I50" s="769"/>
      <c r="J50" s="769"/>
      <c r="K50" s="275">
        <v>0</v>
      </c>
      <c r="L50" s="152"/>
      <c r="M50" s="152"/>
      <c r="N50" s="152"/>
    </row>
    <row r="51" spans="2:14" ht="13.5" thickBot="1" x14ac:dyDescent="0.25">
      <c r="B51" s="773"/>
      <c r="C51" s="773"/>
      <c r="D51" s="773"/>
      <c r="E51" s="773"/>
      <c r="F51" s="773"/>
      <c r="G51" s="767" t="s">
        <v>138</v>
      </c>
      <c r="H51" s="767"/>
      <c r="I51" s="767"/>
      <c r="J51" s="768"/>
      <c r="K51" s="276">
        <f>SUM(K37:K50)</f>
        <v>0</v>
      </c>
      <c r="L51" s="139"/>
      <c r="M51" s="152"/>
      <c r="N51" s="152"/>
    </row>
    <row r="52" spans="2:14" ht="13.5" thickBot="1" x14ac:dyDescent="0.25">
      <c r="B52" s="772"/>
      <c r="C52" s="772"/>
      <c r="D52" s="772"/>
      <c r="E52" s="772"/>
      <c r="F52" s="772"/>
      <c r="G52" s="772"/>
      <c r="H52" s="772"/>
      <c r="I52" s="772"/>
      <c r="J52" s="772"/>
      <c r="K52" s="772"/>
      <c r="M52" s="139"/>
      <c r="N52" s="139"/>
    </row>
    <row r="53" spans="2:14" ht="15" thickBot="1" x14ac:dyDescent="0.25">
      <c r="B53" s="771" t="s">
        <v>108</v>
      </c>
      <c r="C53" s="771"/>
      <c r="D53" s="771"/>
      <c r="E53" s="771"/>
      <c r="F53" s="771"/>
      <c r="G53" s="771"/>
      <c r="H53" s="771"/>
      <c r="I53" s="771"/>
      <c r="J53" s="771"/>
      <c r="K53" s="276">
        <f>K15+K27+K34+K51</f>
        <v>0</v>
      </c>
      <c r="L53" s="153"/>
    </row>
    <row r="54" spans="2:14" x14ac:dyDescent="0.2">
      <c r="M54" s="153"/>
      <c r="N54" s="153"/>
    </row>
  </sheetData>
  <sheetProtection sheet="1" objects="1" scenarios="1"/>
  <mergeCells count="86">
    <mergeCell ref="F38:J38"/>
    <mergeCell ref="C5:D5"/>
    <mergeCell ref="F5:K5"/>
    <mergeCell ref="C6:D6"/>
    <mergeCell ref="I6:K6"/>
    <mergeCell ref="E6:H6"/>
    <mergeCell ref="C25:E25"/>
    <mergeCell ref="C24:E24"/>
    <mergeCell ref="B27:F27"/>
    <mergeCell ref="C33:F33"/>
    <mergeCell ref="B37:D37"/>
    <mergeCell ref="B35:K35"/>
    <mergeCell ref="B36:D36"/>
    <mergeCell ref="F37:J37"/>
    <mergeCell ref="F36:J36"/>
    <mergeCell ref="B38:D38"/>
    <mergeCell ref="B53:J53"/>
    <mergeCell ref="B52:K52"/>
    <mergeCell ref="B51:F51"/>
    <mergeCell ref="G51:J51"/>
    <mergeCell ref="B40:D40"/>
    <mergeCell ref="F40:J40"/>
    <mergeCell ref="B48:D48"/>
    <mergeCell ref="B43:D43"/>
    <mergeCell ref="F43:J43"/>
    <mergeCell ref="B49:D49"/>
    <mergeCell ref="B50:D50"/>
    <mergeCell ref="F50:J50"/>
    <mergeCell ref="F46:J46"/>
    <mergeCell ref="F48:J48"/>
    <mergeCell ref="F42:J42"/>
    <mergeCell ref="B41:D41"/>
    <mergeCell ref="F41:J41"/>
    <mergeCell ref="F49:J49"/>
    <mergeCell ref="B42:D42"/>
    <mergeCell ref="B46:D46"/>
    <mergeCell ref="F39:J39"/>
    <mergeCell ref="B39:D39"/>
    <mergeCell ref="B44:D44"/>
    <mergeCell ref="F44:J44"/>
    <mergeCell ref="B45:D45"/>
    <mergeCell ref="F45:J45"/>
    <mergeCell ref="B47:D47"/>
    <mergeCell ref="F47:J47"/>
    <mergeCell ref="B34:F34"/>
    <mergeCell ref="C29:F29"/>
    <mergeCell ref="C32:F32"/>
    <mergeCell ref="G34:J34"/>
    <mergeCell ref="C30:F30"/>
    <mergeCell ref="C31:F31"/>
    <mergeCell ref="G29:I29"/>
    <mergeCell ref="G33:I33"/>
    <mergeCell ref="G31:I31"/>
    <mergeCell ref="G30:I30"/>
    <mergeCell ref="G32:I32"/>
    <mergeCell ref="F7:K7"/>
    <mergeCell ref="F20:H20"/>
    <mergeCell ref="C23:E23"/>
    <mergeCell ref="B8:K8"/>
    <mergeCell ref="B16:K16"/>
    <mergeCell ref="C7:D7"/>
    <mergeCell ref="C19:E19"/>
    <mergeCell ref="F19:H19"/>
    <mergeCell ref="C20:E20"/>
    <mergeCell ref="F22:H22"/>
    <mergeCell ref="C22:E22"/>
    <mergeCell ref="F21:H21"/>
    <mergeCell ref="C21:E21"/>
    <mergeCell ref="F18:H18"/>
    <mergeCell ref="F23:H23"/>
    <mergeCell ref="C18:E18"/>
    <mergeCell ref="B2:K2"/>
    <mergeCell ref="C3:D3"/>
    <mergeCell ref="F3:J3"/>
    <mergeCell ref="F4:K4"/>
    <mergeCell ref="C4:D4"/>
    <mergeCell ref="L22:L23"/>
    <mergeCell ref="H15:J15"/>
    <mergeCell ref="B17:D17"/>
    <mergeCell ref="F17:K17"/>
    <mergeCell ref="B28:K28"/>
    <mergeCell ref="F24:H24"/>
    <mergeCell ref="G27:J27"/>
    <mergeCell ref="C26:E26"/>
    <mergeCell ref="F26:H26"/>
    <mergeCell ref="F25:H25"/>
  </mergeCells>
  <phoneticPr fontId="0" type="noConversion"/>
  <dataValidations count="4">
    <dataValidation type="list" allowBlank="1" showInputMessage="1" showErrorMessage="1" sqref="J30:J33" xr:uid="{00000000-0002-0000-0500-000000000000}">
      <formula1>$U$1:$U$7</formula1>
    </dataValidation>
    <dataValidation type="list" allowBlank="1" showInputMessage="1" showErrorMessage="1" sqref="I6:K6 N6" xr:uid="{00000000-0002-0000-0500-000001000000}">
      <formula1>$T$2:$T$3</formula1>
    </dataValidation>
    <dataValidation type="list" allowBlank="1" showInputMessage="1" showErrorMessage="1" sqref="B37:D45" xr:uid="{00000000-0002-0000-0500-000002000000}">
      <formula1>$X$1:$X$20</formula1>
    </dataValidation>
    <dataValidation type="list" allowBlank="1" showInputMessage="1" showErrorMessage="1" sqref="J19:J26" xr:uid="{00000000-0002-0000-0500-000003000000}">
      <formula1>$N$19:$N$23</formula1>
    </dataValidation>
  </dataValidations>
  <hyperlinks>
    <hyperlink ref="L26" r:id="rId1" xr:uid="{5409FEFC-21C0-4D99-B741-05DCF1CCD3AA}"/>
  </hyperlinks>
  <printOptions horizontalCentered="1" verticalCentered="1"/>
  <pageMargins left="0.3" right="0.43" top="0.2" bottom="0.37" header="0.38" footer="0.2"/>
  <pageSetup orientation="portrait" r:id="rId2"/>
  <headerFooter alignWithMargins="0">
    <oddFooter>&amp;L&amp;"Arial Narrow,Regular"&amp;8File: &amp;F
Tab: &amp;A&amp;C&amp;"Arial Narrow,Regular"&amp;8Revised 01/06/2021&amp;R&amp;"Arial Narrow,Regular"&amp;8&amp;D
&amp;T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
    <tabColor indexed="15"/>
    <pageSetUpPr fitToPage="1"/>
  </sheetPr>
  <dimension ref="B1:U49"/>
  <sheetViews>
    <sheetView showGridLines="0" showRowColHeaders="0" zoomScaleNormal="100" workbookViewId="0">
      <selection activeCell="M30" sqref="M30"/>
    </sheetView>
  </sheetViews>
  <sheetFormatPr defaultColWidth="9.140625" defaultRowHeight="12.75" x14ac:dyDescent="0.2"/>
  <cols>
    <col min="1" max="1" width="2.5703125" style="13" customWidth="1"/>
    <col min="2" max="2" width="13.7109375" style="13" customWidth="1"/>
    <col min="3" max="3" width="9.5703125" style="13" customWidth="1"/>
    <col min="4" max="10" width="9.28515625" style="13" customWidth="1"/>
    <col min="11" max="11" width="12.140625" style="13" customWidth="1"/>
    <col min="12" max="12" width="23.140625" style="13" customWidth="1"/>
    <col min="13" max="13" width="14" style="3" bestFit="1" customWidth="1"/>
    <col min="14" max="14" width="11" style="3" bestFit="1" customWidth="1"/>
    <col min="15" max="15" width="18" bestFit="1" customWidth="1"/>
    <col min="16" max="17" width="8.85546875" customWidth="1"/>
    <col min="18" max="16384" width="9.140625" style="13"/>
  </cols>
  <sheetData>
    <row r="1" spans="2:21" ht="9.75" customHeight="1" x14ac:dyDescent="0.2">
      <c r="T1" s="114"/>
      <c r="U1" s="171">
        <v>0.25</v>
      </c>
    </row>
    <row r="2" spans="2:21" ht="27.75" customHeight="1" x14ac:dyDescent="0.2">
      <c r="B2" s="800" t="s">
        <v>327</v>
      </c>
      <c r="C2" s="800"/>
      <c r="D2" s="800"/>
      <c r="E2" s="800"/>
      <c r="F2" s="285" t="s">
        <v>34</v>
      </c>
      <c r="G2" s="806">
        <f ca="1">TODAY()</f>
        <v>44950</v>
      </c>
      <c r="H2" s="806"/>
      <c r="I2" s="286" t="s">
        <v>156</v>
      </c>
      <c r="J2" s="782" t="str">
        <f>IF('START HERE'!E15="","",'START HERE'!E15)</f>
        <v xml:space="preserve"> </v>
      </c>
      <c r="K2" s="782"/>
      <c r="T2" s="114"/>
      <c r="U2" s="171">
        <v>0.44500000000000001</v>
      </c>
    </row>
    <row r="3" spans="2:21" ht="24" customHeight="1" x14ac:dyDescent="0.2">
      <c r="B3" s="809" t="s">
        <v>391</v>
      </c>
      <c r="C3" s="810"/>
      <c r="D3" s="810"/>
      <c r="E3" s="811"/>
      <c r="F3" s="287" t="s">
        <v>150</v>
      </c>
      <c r="G3" s="783" t="str">
        <f>IF('START HERE'!E14="","Go to Start Here Tab to Complete",'START HERE'!E14)</f>
        <v xml:space="preserve"> </v>
      </c>
      <c r="H3" s="783"/>
      <c r="I3" s="287" t="s">
        <v>151</v>
      </c>
      <c r="J3" s="784" t="str">
        <f>IF('START HERE'!E16="","",'START HERE'!E16)</f>
        <v/>
      </c>
      <c r="K3" s="784"/>
      <c r="T3" s="114"/>
      <c r="U3" s="171">
        <v>0.28000000000000003</v>
      </c>
    </row>
    <row r="4" spans="2:21" ht="15" customHeight="1" x14ac:dyDescent="0.2">
      <c r="B4" s="812"/>
      <c r="C4" s="813"/>
      <c r="D4" s="813"/>
      <c r="E4" s="814"/>
      <c r="F4" s="285" t="s">
        <v>54</v>
      </c>
      <c r="G4" s="787" t="str">
        <f>IF('START HERE'!E18="","",'START HERE'!E18)</f>
        <v xml:space="preserve"> </v>
      </c>
      <c r="H4" s="787"/>
      <c r="I4" s="285" t="s">
        <v>63</v>
      </c>
      <c r="J4" s="782" t="str">
        <f>IF('START HERE'!E19="","",'START HERE'!E19)</f>
        <v xml:space="preserve"> </v>
      </c>
      <c r="K4" s="782"/>
      <c r="M4" s="113"/>
      <c r="N4" s="113"/>
      <c r="U4" s="172">
        <v>0.48499999999999999</v>
      </c>
    </row>
    <row r="5" spans="2:21" ht="18" customHeight="1" x14ac:dyDescent="0.2">
      <c r="B5" s="815"/>
      <c r="C5" s="816"/>
      <c r="D5" s="816"/>
      <c r="E5" s="817"/>
      <c r="F5" s="285" t="s">
        <v>64</v>
      </c>
      <c r="G5" s="788" t="str">
        <f>IF('START HERE'!E17="","",'START HERE'!E17)</f>
        <v/>
      </c>
      <c r="H5" s="788"/>
      <c r="I5" s="788"/>
      <c r="J5" s="788"/>
      <c r="K5" s="788"/>
      <c r="M5" s="113"/>
      <c r="N5" s="113"/>
    </row>
    <row r="6" spans="2:21" x14ac:dyDescent="0.2">
      <c r="B6" s="818" t="s">
        <v>326</v>
      </c>
      <c r="C6" s="818"/>
      <c r="D6" s="818"/>
      <c r="E6" s="818"/>
      <c r="F6" s="285" t="s">
        <v>53</v>
      </c>
      <c r="G6" s="664" t="str">
        <f>IF('START HERE'!E20="","",'START HERE'!E20)</f>
        <v>ATHLETICS</v>
      </c>
      <c r="H6" s="664"/>
      <c r="I6" s="664"/>
      <c r="J6" s="664"/>
      <c r="K6" s="664"/>
      <c r="M6" s="113"/>
      <c r="N6" s="113"/>
    </row>
    <row r="7" spans="2:21" x14ac:dyDescent="0.2">
      <c r="B7" s="818"/>
      <c r="C7" s="818"/>
      <c r="D7" s="818"/>
      <c r="E7" s="818"/>
      <c r="F7" s="287" t="s">
        <v>149</v>
      </c>
      <c r="G7" s="819" t="str">
        <f>IF('START HERE'!E32="","",'START HERE'!E32)</f>
        <v xml:space="preserve"> </v>
      </c>
      <c r="H7" s="819"/>
      <c r="I7" s="819"/>
      <c r="J7" s="819"/>
      <c r="K7" s="819"/>
      <c r="M7" s="113"/>
      <c r="N7" s="113"/>
    </row>
    <row r="8" spans="2:21" x14ac:dyDescent="0.2">
      <c r="B8" s="818"/>
      <c r="C8" s="818"/>
      <c r="D8" s="818"/>
      <c r="E8" s="818"/>
      <c r="F8" s="793" t="s">
        <v>101</v>
      </c>
      <c r="G8" s="793"/>
      <c r="H8" s="793"/>
      <c r="I8" s="794" t="str">
        <f>IF('START HERE'!E21="","",'START HERE'!E21)</f>
        <v>Pick One of the following</v>
      </c>
      <c r="J8" s="794"/>
      <c r="K8" s="794"/>
      <c r="M8" s="113"/>
      <c r="N8" s="113"/>
    </row>
    <row r="9" spans="2:21" ht="5.25" customHeight="1" x14ac:dyDescent="0.2">
      <c r="B9" s="791" t="s">
        <v>392</v>
      </c>
      <c r="C9" s="792"/>
      <c r="D9" s="792"/>
      <c r="E9" s="792"/>
      <c r="F9" s="792"/>
      <c r="G9" s="792"/>
      <c r="H9" s="792"/>
      <c r="I9" s="792"/>
      <c r="J9" s="792"/>
      <c r="K9" s="792"/>
      <c r="M9" s="113"/>
      <c r="N9" s="113"/>
    </row>
    <row r="10" spans="2:21" x14ac:dyDescent="0.2">
      <c r="B10" s="792"/>
      <c r="C10" s="792"/>
      <c r="D10" s="792"/>
      <c r="E10" s="792"/>
      <c r="F10" s="792"/>
      <c r="G10" s="792"/>
      <c r="H10" s="792"/>
      <c r="I10" s="792"/>
      <c r="J10" s="792"/>
      <c r="K10" s="792"/>
      <c r="M10" s="113"/>
      <c r="N10" s="113"/>
    </row>
    <row r="11" spans="2:21" ht="13.5" customHeight="1" thickBot="1" x14ac:dyDescent="0.25">
      <c r="B11" s="789" t="s">
        <v>68</v>
      </c>
      <c r="C11" s="790"/>
      <c r="D11" s="790"/>
      <c r="E11" s="790"/>
      <c r="F11" s="790"/>
      <c r="G11" s="790"/>
      <c r="H11" s="790"/>
      <c r="I11" s="790"/>
      <c r="J11" s="790"/>
      <c r="K11" s="790"/>
      <c r="M11" s="113"/>
      <c r="N11" s="113"/>
    </row>
    <row r="12" spans="2:21" x14ac:dyDescent="0.2">
      <c r="B12" s="785" t="s">
        <v>292</v>
      </c>
      <c r="C12" s="786"/>
      <c r="D12" s="786"/>
      <c r="E12" s="288" t="s">
        <v>76</v>
      </c>
      <c r="F12" s="820" t="s">
        <v>155</v>
      </c>
      <c r="G12" s="820"/>
      <c r="H12" s="820"/>
      <c r="I12" s="820"/>
      <c r="J12" s="820"/>
      <c r="K12" s="821"/>
      <c r="M12" s="113"/>
      <c r="N12" s="113"/>
    </row>
    <row r="13" spans="2:21" x14ac:dyDescent="0.2">
      <c r="B13" s="16" t="s">
        <v>34</v>
      </c>
      <c r="C13" s="804" t="s">
        <v>167</v>
      </c>
      <c r="D13" s="802"/>
      <c r="E13" s="805"/>
      <c r="F13" s="801" t="s">
        <v>168</v>
      </c>
      <c r="G13" s="802"/>
      <c r="H13" s="803"/>
      <c r="I13" s="12" t="s">
        <v>45</v>
      </c>
      <c r="J13" s="12" t="s">
        <v>78</v>
      </c>
      <c r="K13" s="17" t="s">
        <v>39</v>
      </c>
      <c r="M13" s="113"/>
      <c r="N13" s="113"/>
    </row>
    <row r="14" spans="2:21" ht="15.95" customHeight="1" x14ac:dyDescent="0.2">
      <c r="B14" s="370"/>
      <c r="C14" s="779"/>
      <c r="D14" s="780"/>
      <c r="E14" s="781"/>
      <c r="F14" s="779"/>
      <c r="G14" s="780"/>
      <c r="H14" s="781"/>
      <c r="I14" s="371"/>
      <c r="J14" s="372">
        <v>0.65500000000000003</v>
      </c>
      <c r="K14" s="360">
        <f>I14*J14</f>
        <v>0</v>
      </c>
      <c r="L14" s="351" t="s">
        <v>262</v>
      </c>
      <c r="M14" s="246" t="s">
        <v>376</v>
      </c>
      <c r="N14" s="247" t="s">
        <v>383</v>
      </c>
      <c r="O14" s="246" t="s">
        <v>384</v>
      </c>
      <c r="P14" s="13"/>
      <c r="Q14" s="13"/>
    </row>
    <row r="15" spans="2:21" ht="15.95" customHeight="1" x14ac:dyDescent="0.2">
      <c r="B15" s="370"/>
      <c r="C15" s="779"/>
      <c r="D15" s="780"/>
      <c r="E15" s="781"/>
      <c r="F15" s="779"/>
      <c r="G15" s="780"/>
      <c r="H15" s="781"/>
      <c r="I15" s="371"/>
      <c r="J15" s="372"/>
      <c r="K15" s="360">
        <f t="shared" ref="K15:K46" si="0">I15*J15</f>
        <v>0</v>
      </c>
      <c r="L15" s="367"/>
      <c r="M15" s="368"/>
      <c r="N15" s="369"/>
      <c r="O15" s="368"/>
      <c r="P15" s="13"/>
      <c r="Q15" s="13"/>
    </row>
    <row r="16" spans="2:21" ht="15.95" customHeight="1" x14ac:dyDescent="0.2">
      <c r="B16" s="370"/>
      <c r="C16" s="779"/>
      <c r="D16" s="780"/>
      <c r="E16" s="781"/>
      <c r="F16" s="779"/>
      <c r="G16" s="780"/>
      <c r="H16" s="781"/>
      <c r="I16" s="371"/>
      <c r="J16" s="372"/>
      <c r="K16" s="360">
        <f t="shared" si="0"/>
        <v>0</v>
      </c>
      <c r="L16" s="352" t="s">
        <v>403</v>
      </c>
      <c r="M16" s="248">
        <v>44927</v>
      </c>
      <c r="N16" s="346">
        <v>0.65500000000000003</v>
      </c>
      <c r="O16" s="347" t="s">
        <v>66</v>
      </c>
      <c r="P16" s="13"/>
      <c r="Q16" s="13"/>
    </row>
    <row r="17" spans="2:17" ht="15.95" customHeight="1" x14ac:dyDescent="0.2">
      <c r="B17" s="370"/>
      <c r="C17" s="779"/>
      <c r="D17" s="780"/>
      <c r="E17" s="781"/>
      <c r="F17" s="779"/>
      <c r="G17" s="780"/>
      <c r="H17" s="781"/>
      <c r="I17" s="371"/>
      <c r="J17" s="372"/>
      <c r="K17" s="360">
        <f t="shared" si="0"/>
        <v>0</v>
      </c>
      <c r="L17" s="352" t="s">
        <v>377</v>
      </c>
      <c r="M17" s="248" t="s">
        <v>46</v>
      </c>
      <c r="N17" s="346">
        <v>0.38</v>
      </c>
      <c r="O17" s="347" t="s">
        <v>325</v>
      </c>
      <c r="P17" s="13"/>
      <c r="Q17" s="13"/>
    </row>
    <row r="18" spans="2:17" ht="15.95" customHeight="1" x14ac:dyDescent="0.2">
      <c r="B18" s="370"/>
      <c r="C18" s="779"/>
      <c r="D18" s="780"/>
      <c r="E18" s="781"/>
      <c r="F18" s="779"/>
      <c r="G18" s="780"/>
      <c r="H18" s="781"/>
      <c r="I18" s="371"/>
      <c r="J18" s="372"/>
      <c r="K18" s="360">
        <f t="shared" si="0"/>
        <v>0</v>
      </c>
      <c r="L18" s="807"/>
      <c r="M18" s="348">
        <v>44562</v>
      </c>
      <c r="N18" s="349">
        <v>0.16</v>
      </c>
      <c r="O18" s="350" t="s">
        <v>404</v>
      </c>
      <c r="P18" s="13"/>
      <c r="Q18" s="13"/>
    </row>
    <row r="19" spans="2:17" ht="15.95" customHeight="1" x14ac:dyDescent="0.2">
      <c r="B19" s="370"/>
      <c r="C19" s="779"/>
      <c r="D19" s="780"/>
      <c r="E19" s="781"/>
      <c r="F19" s="779"/>
      <c r="G19" s="780"/>
      <c r="H19" s="781"/>
      <c r="I19" s="371"/>
      <c r="J19" s="372"/>
      <c r="K19" s="360">
        <f t="shared" si="0"/>
        <v>0</v>
      </c>
      <c r="L19" s="808"/>
      <c r="M19" s="348">
        <v>44562</v>
      </c>
      <c r="N19" s="349">
        <v>0.625</v>
      </c>
      <c r="O19" s="350"/>
      <c r="P19" s="13"/>
      <c r="Q19" s="13"/>
    </row>
    <row r="20" spans="2:17" ht="15.95" customHeight="1" x14ac:dyDescent="0.2">
      <c r="B20" s="370"/>
      <c r="C20" s="779"/>
      <c r="D20" s="780"/>
      <c r="E20" s="781"/>
      <c r="F20" s="779"/>
      <c r="G20" s="780"/>
      <c r="H20" s="781"/>
      <c r="I20" s="371"/>
      <c r="J20" s="372"/>
      <c r="K20" s="360">
        <f t="shared" si="0"/>
        <v>0</v>
      </c>
      <c r="P20" s="13"/>
      <c r="Q20" s="13"/>
    </row>
    <row r="21" spans="2:17" ht="15.95" customHeight="1" x14ac:dyDescent="0.2">
      <c r="B21" s="370"/>
      <c r="C21" s="779"/>
      <c r="D21" s="780"/>
      <c r="E21" s="781"/>
      <c r="F21" s="779"/>
      <c r="G21" s="780"/>
      <c r="H21" s="781"/>
      <c r="I21" s="371"/>
      <c r="J21" s="372"/>
      <c r="K21" s="360">
        <f t="shared" si="0"/>
        <v>0</v>
      </c>
      <c r="M21"/>
      <c r="N21"/>
      <c r="O21" s="13"/>
      <c r="P21" s="13"/>
      <c r="Q21" s="13"/>
    </row>
    <row r="22" spans="2:17" ht="15.95" customHeight="1" x14ac:dyDescent="0.2">
      <c r="B22" s="370"/>
      <c r="C22" s="779"/>
      <c r="D22" s="780"/>
      <c r="E22" s="781"/>
      <c r="F22" s="779"/>
      <c r="G22" s="780"/>
      <c r="H22" s="781"/>
      <c r="I22" s="371"/>
      <c r="J22" s="372"/>
      <c r="K22" s="360">
        <f t="shared" si="0"/>
        <v>0</v>
      </c>
      <c r="M22"/>
      <c r="N22"/>
      <c r="O22" s="13"/>
    </row>
    <row r="23" spans="2:17" ht="15.95" customHeight="1" x14ac:dyDescent="0.2">
      <c r="B23" s="370"/>
      <c r="C23" s="779"/>
      <c r="D23" s="780"/>
      <c r="E23" s="781"/>
      <c r="F23" s="779"/>
      <c r="G23" s="780"/>
      <c r="H23" s="781"/>
      <c r="I23" s="371"/>
      <c r="J23" s="372"/>
      <c r="K23" s="360">
        <f t="shared" si="0"/>
        <v>0</v>
      </c>
      <c r="M23" s="113"/>
      <c r="N23" s="113"/>
    </row>
    <row r="24" spans="2:17" ht="15.95" customHeight="1" x14ac:dyDescent="0.2">
      <c r="B24" s="370"/>
      <c r="C24" s="779"/>
      <c r="D24" s="780"/>
      <c r="E24" s="781"/>
      <c r="F24" s="779"/>
      <c r="G24" s="780"/>
      <c r="H24" s="781"/>
      <c r="I24" s="371"/>
      <c r="J24" s="372"/>
      <c r="K24" s="360">
        <f t="shared" si="0"/>
        <v>0</v>
      </c>
      <c r="L24" s="176" t="s">
        <v>267</v>
      </c>
      <c r="M24"/>
      <c r="N24" s="113"/>
    </row>
    <row r="25" spans="2:17" ht="15.95" customHeight="1" x14ac:dyDescent="0.2">
      <c r="B25" s="370"/>
      <c r="C25" s="779"/>
      <c r="D25" s="780"/>
      <c r="E25" s="781"/>
      <c r="F25" s="779"/>
      <c r="G25" s="780"/>
      <c r="H25" s="781"/>
      <c r="I25" s="371"/>
      <c r="J25" s="372"/>
      <c r="K25" s="360">
        <f t="shared" si="0"/>
        <v>0</v>
      </c>
      <c r="L25" s="164" t="s">
        <v>416</v>
      </c>
      <c r="M25"/>
      <c r="N25" s="113"/>
    </row>
    <row r="26" spans="2:17" ht="15.95" customHeight="1" x14ac:dyDescent="0.2">
      <c r="B26" s="370"/>
      <c r="C26" s="779"/>
      <c r="D26" s="780"/>
      <c r="E26" s="781"/>
      <c r="F26" s="779"/>
      <c r="G26" s="780"/>
      <c r="H26" s="781"/>
      <c r="I26" s="371"/>
      <c r="J26" s="372"/>
      <c r="K26" s="360">
        <f t="shared" si="0"/>
        <v>0</v>
      </c>
      <c r="L26" s="1053" t="s">
        <v>418</v>
      </c>
      <c r="M26"/>
      <c r="N26" s="113"/>
    </row>
    <row r="27" spans="2:17" ht="15.95" customHeight="1" x14ac:dyDescent="0.2">
      <c r="B27" s="370"/>
      <c r="C27" s="779"/>
      <c r="D27" s="780"/>
      <c r="E27" s="781"/>
      <c r="F27" s="779"/>
      <c r="G27" s="780"/>
      <c r="H27" s="781"/>
      <c r="I27" s="371"/>
      <c r="J27" s="372"/>
      <c r="K27" s="360">
        <f t="shared" si="0"/>
        <v>0</v>
      </c>
      <c r="L27" s="399" t="s">
        <v>417</v>
      </c>
      <c r="M27" s="113"/>
      <c r="N27" s="113"/>
    </row>
    <row r="28" spans="2:17" ht="15.95" customHeight="1" x14ac:dyDescent="0.2">
      <c r="B28" s="370"/>
      <c r="C28" s="779"/>
      <c r="D28" s="780"/>
      <c r="E28" s="781"/>
      <c r="F28" s="779"/>
      <c r="G28" s="780"/>
      <c r="H28" s="781"/>
      <c r="I28" s="371"/>
      <c r="J28" s="372"/>
      <c r="K28" s="360">
        <f t="shared" si="0"/>
        <v>0</v>
      </c>
    </row>
    <row r="29" spans="2:17" ht="15.95" customHeight="1" x14ac:dyDescent="0.2">
      <c r="B29" s="370"/>
      <c r="C29" s="779"/>
      <c r="D29" s="780"/>
      <c r="E29" s="781"/>
      <c r="F29" s="779"/>
      <c r="G29" s="780"/>
      <c r="H29" s="781"/>
      <c r="I29" s="371"/>
      <c r="J29" s="372"/>
      <c r="K29" s="360">
        <f t="shared" si="0"/>
        <v>0</v>
      </c>
    </row>
    <row r="30" spans="2:17" ht="15.95" customHeight="1" x14ac:dyDescent="0.2">
      <c r="B30" s="370"/>
      <c r="C30" s="779"/>
      <c r="D30" s="780"/>
      <c r="E30" s="781"/>
      <c r="F30" s="779"/>
      <c r="G30" s="780"/>
      <c r="H30" s="781"/>
      <c r="I30" s="371"/>
      <c r="J30" s="372"/>
      <c r="K30" s="360">
        <f t="shared" si="0"/>
        <v>0</v>
      </c>
    </row>
    <row r="31" spans="2:17" ht="15.95" customHeight="1" x14ac:dyDescent="0.2">
      <c r="B31" s="370"/>
      <c r="C31" s="779"/>
      <c r="D31" s="780"/>
      <c r="E31" s="781"/>
      <c r="F31" s="779"/>
      <c r="G31" s="780"/>
      <c r="H31" s="781"/>
      <c r="I31" s="371"/>
      <c r="J31" s="372"/>
      <c r="K31" s="360">
        <f t="shared" si="0"/>
        <v>0</v>
      </c>
    </row>
    <row r="32" spans="2:17" ht="15.95" customHeight="1" x14ac:dyDescent="0.2">
      <c r="B32" s="370"/>
      <c r="C32" s="779"/>
      <c r="D32" s="780"/>
      <c r="E32" s="781"/>
      <c r="F32" s="779"/>
      <c r="G32" s="780"/>
      <c r="H32" s="781"/>
      <c r="I32" s="371"/>
      <c r="J32" s="372"/>
      <c r="K32" s="360">
        <f t="shared" si="0"/>
        <v>0</v>
      </c>
    </row>
    <row r="33" spans="2:15" ht="15.95" customHeight="1" x14ac:dyDescent="0.2">
      <c r="B33" s="370"/>
      <c r="C33" s="779"/>
      <c r="D33" s="780"/>
      <c r="E33" s="781"/>
      <c r="F33" s="779"/>
      <c r="G33" s="780"/>
      <c r="H33" s="781"/>
      <c r="I33" s="371"/>
      <c r="J33" s="372"/>
      <c r="K33" s="360">
        <f t="shared" si="0"/>
        <v>0</v>
      </c>
    </row>
    <row r="34" spans="2:15" ht="15.95" customHeight="1" x14ac:dyDescent="0.2">
      <c r="B34" s="370"/>
      <c r="C34" s="779"/>
      <c r="D34" s="780"/>
      <c r="E34" s="781"/>
      <c r="F34" s="779"/>
      <c r="G34" s="780"/>
      <c r="H34" s="781"/>
      <c r="I34" s="371"/>
      <c r="J34" s="372"/>
      <c r="K34" s="360">
        <f t="shared" si="0"/>
        <v>0</v>
      </c>
    </row>
    <row r="35" spans="2:15" ht="15.95" customHeight="1" x14ac:dyDescent="0.2">
      <c r="B35" s="370"/>
      <c r="C35" s="779"/>
      <c r="D35" s="780"/>
      <c r="E35" s="781"/>
      <c r="F35" s="779"/>
      <c r="G35" s="780"/>
      <c r="H35" s="781"/>
      <c r="I35" s="371"/>
      <c r="J35" s="372"/>
      <c r="K35" s="360">
        <f t="shared" si="0"/>
        <v>0</v>
      </c>
      <c r="M35" s="4"/>
      <c r="N35" s="4"/>
    </row>
    <row r="36" spans="2:15" ht="15.95" customHeight="1" x14ac:dyDescent="0.2">
      <c r="B36" s="370"/>
      <c r="C36" s="779"/>
      <c r="D36" s="780"/>
      <c r="E36" s="781"/>
      <c r="F36" s="779"/>
      <c r="G36" s="780"/>
      <c r="H36" s="781"/>
      <c r="I36" s="371"/>
      <c r="J36" s="372"/>
      <c r="K36" s="360">
        <f t="shared" si="0"/>
        <v>0</v>
      </c>
    </row>
    <row r="37" spans="2:15" ht="15.95" customHeight="1" x14ac:dyDescent="0.2">
      <c r="B37" s="370"/>
      <c r="C37" s="779"/>
      <c r="D37" s="780"/>
      <c r="E37" s="781"/>
      <c r="F37" s="779"/>
      <c r="G37" s="780"/>
      <c r="H37" s="781"/>
      <c r="I37" s="371"/>
      <c r="J37" s="372"/>
      <c r="K37" s="360">
        <f t="shared" si="0"/>
        <v>0</v>
      </c>
    </row>
    <row r="38" spans="2:15" ht="15.95" customHeight="1" x14ac:dyDescent="0.2">
      <c r="B38" s="370"/>
      <c r="C38" s="779"/>
      <c r="D38" s="780"/>
      <c r="E38" s="781"/>
      <c r="F38" s="779"/>
      <c r="G38" s="780"/>
      <c r="H38" s="781"/>
      <c r="I38" s="371"/>
      <c r="J38" s="372"/>
      <c r="K38" s="360">
        <f t="shared" si="0"/>
        <v>0</v>
      </c>
    </row>
    <row r="39" spans="2:15" ht="15.95" customHeight="1" x14ac:dyDescent="0.2">
      <c r="B39" s="370"/>
      <c r="C39" s="779"/>
      <c r="D39" s="780"/>
      <c r="E39" s="781"/>
      <c r="F39" s="779"/>
      <c r="G39" s="780"/>
      <c r="H39" s="781"/>
      <c r="I39" s="371"/>
      <c r="J39" s="372"/>
      <c r="K39" s="360">
        <f t="shared" si="0"/>
        <v>0</v>
      </c>
    </row>
    <row r="40" spans="2:15" ht="15.95" customHeight="1" x14ac:dyDescent="0.2">
      <c r="B40" s="370"/>
      <c r="C40" s="779"/>
      <c r="D40" s="780"/>
      <c r="E40" s="781"/>
      <c r="F40" s="779"/>
      <c r="G40" s="780"/>
      <c r="H40" s="781"/>
      <c r="I40" s="371"/>
      <c r="J40" s="372"/>
      <c r="K40" s="360">
        <f t="shared" si="0"/>
        <v>0</v>
      </c>
    </row>
    <row r="41" spans="2:15" ht="15.95" customHeight="1" x14ac:dyDescent="0.2">
      <c r="B41" s="370"/>
      <c r="C41" s="779"/>
      <c r="D41" s="780"/>
      <c r="E41" s="781"/>
      <c r="F41" s="779"/>
      <c r="G41" s="780"/>
      <c r="H41" s="781"/>
      <c r="I41" s="371"/>
      <c r="J41" s="372"/>
      <c r="K41" s="360">
        <f t="shared" si="0"/>
        <v>0</v>
      </c>
    </row>
    <row r="42" spans="2:15" ht="15.95" customHeight="1" x14ac:dyDescent="0.2">
      <c r="B42" s="370"/>
      <c r="C42" s="779"/>
      <c r="D42" s="780"/>
      <c r="E42" s="781"/>
      <c r="F42" s="779"/>
      <c r="G42" s="780"/>
      <c r="H42" s="781"/>
      <c r="I42" s="371"/>
      <c r="J42" s="372"/>
      <c r="K42" s="360">
        <f t="shared" si="0"/>
        <v>0</v>
      </c>
    </row>
    <row r="43" spans="2:15" ht="15.95" customHeight="1" x14ac:dyDescent="0.2">
      <c r="B43" s="370"/>
      <c r="C43" s="779"/>
      <c r="D43" s="780"/>
      <c r="E43" s="781"/>
      <c r="F43" s="779"/>
      <c r="G43" s="780"/>
      <c r="H43" s="781"/>
      <c r="I43" s="371"/>
      <c r="J43" s="372"/>
      <c r="K43" s="360">
        <f t="shared" si="0"/>
        <v>0</v>
      </c>
    </row>
    <row r="44" spans="2:15" ht="15.95" customHeight="1" x14ac:dyDescent="0.2">
      <c r="B44" s="370"/>
      <c r="C44" s="779"/>
      <c r="D44" s="780"/>
      <c r="E44" s="781"/>
      <c r="F44" s="779"/>
      <c r="G44" s="780"/>
      <c r="H44" s="781"/>
      <c r="I44" s="371"/>
      <c r="J44" s="372"/>
      <c r="K44" s="360">
        <f t="shared" si="0"/>
        <v>0</v>
      </c>
    </row>
    <row r="45" spans="2:15" ht="15.95" customHeight="1" x14ac:dyDescent="0.2">
      <c r="B45" s="370"/>
      <c r="C45" s="799"/>
      <c r="D45" s="799"/>
      <c r="E45" s="799"/>
      <c r="F45" s="799"/>
      <c r="G45" s="799"/>
      <c r="H45" s="799"/>
      <c r="I45" s="371"/>
      <c r="J45" s="372"/>
      <c r="K45" s="360">
        <f t="shared" si="0"/>
        <v>0</v>
      </c>
    </row>
    <row r="46" spans="2:15" ht="15.95" customHeight="1" thickBot="1" x14ac:dyDescent="0.25">
      <c r="B46" s="373"/>
      <c r="C46" s="798"/>
      <c r="D46" s="798"/>
      <c r="E46" s="798"/>
      <c r="F46" s="798"/>
      <c r="G46" s="798"/>
      <c r="H46" s="798"/>
      <c r="I46" s="374"/>
      <c r="J46" s="375"/>
      <c r="K46" s="376">
        <f t="shared" si="0"/>
        <v>0</v>
      </c>
    </row>
    <row r="47" spans="2:15" s="13" customFormat="1" ht="27" customHeight="1" thickBot="1" x14ac:dyDescent="0.25">
      <c r="B47" s="795" t="s">
        <v>393</v>
      </c>
      <c r="C47" s="796"/>
      <c r="D47" s="796"/>
      <c r="E47" s="796"/>
      <c r="F47" s="796"/>
      <c r="G47" s="796"/>
      <c r="H47" s="796"/>
      <c r="I47" s="796"/>
      <c r="J47" s="797"/>
      <c r="K47" s="378">
        <f>SUM(K14:K46)</f>
        <v>0</v>
      </c>
      <c r="M47" s="3"/>
      <c r="N47" s="3"/>
      <c r="O47"/>
    </row>
    <row r="48" spans="2:15" ht="15.75" x14ac:dyDescent="0.2">
      <c r="B48" s="45"/>
      <c r="C48" s="45"/>
      <c r="D48" s="45"/>
      <c r="E48" s="45"/>
      <c r="F48" s="45"/>
      <c r="G48" s="45"/>
      <c r="H48" s="45"/>
      <c r="I48" s="45"/>
      <c r="J48" s="45"/>
      <c r="K48" s="45"/>
      <c r="L48" s="45"/>
    </row>
    <row r="49" spans="12:12" ht="15.75" x14ac:dyDescent="0.2">
      <c r="L49" s="45"/>
    </row>
  </sheetData>
  <sheetProtection sheet="1" objects="1" scenarios="1"/>
  <mergeCells count="88">
    <mergeCell ref="C26:E26"/>
    <mergeCell ref="F26:H26"/>
    <mergeCell ref="C23:E23"/>
    <mergeCell ref="F23:H23"/>
    <mergeCell ref="F33:H33"/>
    <mergeCell ref="F29:H29"/>
    <mergeCell ref="C30:E30"/>
    <mergeCell ref="C27:E27"/>
    <mergeCell ref="F27:H27"/>
    <mergeCell ref="C29:E29"/>
    <mergeCell ref="C24:E24"/>
    <mergeCell ref="F24:H24"/>
    <mergeCell ref="C33:E33"/>
    <mergeCell ref="C25:E25"/>
    <mergeCell ref="F25:H25"/>
    <mergeCell ref="C31:E31"/>
    <mergeCell ref="C20:E20"/>
    <mergeCell ref="F20:H20"/>
    <mergeCell ref="F22:H22"/>
    <mergeCell ref="L18:L19"/>
    <mergeCell ref="B3:E5"/>
    <mergeCell ref="B6:E8"/>
    <mergeCell ref="C22:E22"/>
    <mergeCell ref="G7:K7"/>
    <mergeCell ref="F12:K12"/>
    <mergeCell ref="F15:H15"/>
    <mergeCell ref="C15:E15"/>
    <mergeCell ref="B2:E2"/>
    <mergeCell ref="C21:E21"/>
    <mergeCell ref="F21:H21"/>
    <mergeCell ref="F19:H19"/>
    <mergeCell ref="C18:E18"/>
    <mergeCell ref="F18:H18"/>
    <mergeCell ref="F13:H13"/>
    <mergeCell ref="C17:E17"/>
    <mergeCell ref="F17:H17"/>
    <mergeCell ref="C14:E14"/>
    <mergeCell ref="C13:E13"/>
    <mergeCell ref="F14:H14"/>
    <mergeCell ref="F16:H16"/>
    <mergeCell ref="C19:E19"/>
    <mergeCell ref="C16:E16"/>
    <mergeCell ref="G2:H2"/>
    <mergeCell ref="C37:E37"/>
    <mergeCell ref="C34:E34"/>
    <mergeCell ref="F37:H37"/>
    <mergeCell ref="F34:H34"/>
    <mergeCell ref="C35:E35"/>
    <mergeCell ref="F35:H35"/>
    <mergeCell ref="C36:E36"/>
    <mergeCell ref="F36:H36"/>
    <mergeCell ref="F31:H31"/>
    <mergeCell ref="C32:E32"/>
    <mergeCell ref="F32:H32"/>
    <mergeCell ref="F30:H30"/>
    <mergeCell ref="C43:E43"/>
    <mergeCell ref="F43:H43"/>
    <mergeCell ref="F42:H42"/>
    <mergeCell ref="C41:E41"/>
    <mergeCell ref="F41:H41"/>
    <mergeCell ref="F40:H40"/>
    <mergeCell ref="C39:E39"/>
    <mergeCell ref="F39:H39"/>
    <mergeCell ref="C40:E40"/>
    <mergeCell ref="C42:E42"/>
    <mergeCell ref="F38:H38"/>
    <mergeCell ref="C38:E38"/>
    <mergeCell ref="B47:J47"/>
    <mergeCell ref="F46:H46"/>
    <mergeCell ref="F45:H45"/>
    <mergeCell ref="C46:E46"/>
    <mergeCell ref="C45:E45"/>
    <mergeCell ref="C44:E44"/>
    <mergeCell ref="F44:H44"/>
    <mergeCell ref="J2:K2"/>
    <mergeCell ref="G3:H3"/>
    <mergeCell ref="J3:K3"/>
    <mergeCell ref="C28:E28"/>
    <mergeCell ref="F28:H28"/>
    <mergeCell ref="B12:D12"/>
    <mergeCell ref="G6:K6"/>
    <mergeCell ref="G4:H4"/>
    <mergeCell ref="J4:K4"/>
    <mergeCell ref="G5:K5"/>
    <mergeCell ref="B11:K11"/>
    <mergeCell ref="B9:K10"/>
    <mergeCell ref="F8:H8"/>
    <mergeCell ref="I8:K8"/>
  </mergeCells>
  <phoneticPr fontId="0" type="noConversion"/>
  <dataValidations count="2">
    <dataValidation type="list" allowBlank="1" showInputMessage="1" showErrorMessage="1" sqref="E12" xr:uid="{00000000-0002-0000-0600-000000000000}">
      <formula1>#REF!</formula1>
    </dataValidation>
    <dataValidation type="list" allowBlank="1" showInputMessage="1" showErrorMessage="1" sqref="J14:J46" xr:uid="{00000000-0002-0000-0600-000001000000}">
      <formula1>$N$15:$N$19</formula1>
    </dataValidation>
  </dataValidations>
  <hyperlinks>
    <hyperlink ref="L27" r:id="rId1" xr:uid="{9A45FF31-0854-4AB3-9CCB-A10662A5175D}"/>
    <hyperlink ref="L26" r:id="rId2" xr:uid="{11AEB71E-E0D0-42FA-BCF5-522354C773E0}"/>
  </hyperlinks>
  <printOptions horizontalCentered="1"/>
  <pageMargins left="0.2" right="0.2" top="0.59" bottom="0.35" header="0.31" footer="0.21"/>
  <pageSetup orientation="portrait" r:id="rId3"/>
  <headerFooter alignWithMargins="0">
    <oddFooter>&amp;L&amp;"Arial Narrow,Regular"&amp;8File: &amp;F
Tab: &amp;A&amp;C&amp;"Arial Narrow,Regular"&amp;8Revised 01/06/2021&amp;R&amp;"Arial Narrow,Regular"&amp;8&amp;D
&amp;T</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indexed="46"/>
    <pageSetUpPr autoPageBreaks="0"/>
  </sheetPr>
  <dimension ref="B1:J32"/>
  <sheetViews>
    <sheetView showGridLines="0" showRowColHeaders="0" topLeftCell="A28" zoomScaleNormal="100" zoomScaleSheetLayoutView="100" workbookViewId="0">
      <selection activeCell="F40" sqref="F40"/>
    </sheetView>
  </sheetViews>
  <sheetFormatPr defaultColWidth="9.140625" defaultRowHeight="12.75" x14ac:dyDescent="0.2"/>
  <cols>
    <col min="1" max="1" width="7.5703125" customWidth="1"/>
    <col min="2" max="2" width="44.5703125" customWidth="1"/>
    <col min="3" max="3" width="54.140625" customWidth="1"/>
  </cols>
  <sheetData>
    <row r="1" spans="2:3" ht="13.5" thickBot="1" x14ac:dyDescent="0.25"/>
    <row r="2" spans="2:3" ht="18" x14ac:dyDescent="0.25">
      <c r="B2" s="822" t="s">
        <v>112</v>
      </c>
      <c r="C2" s="823"/>
    </row>
    <row r="3" spans="2:3" x14ac:dyDescent="0.2">
      <c r="B3" s="24"/>
      <c r="C3" s="25"/>
    </row>
    <row r="4" spans="2:3" x14ac:dyDescent="0.2">
      <c r="B4" s="26" t="s">
        <v>50</v>
      </c>
      <c r="C4" s="27" t="s">
        <v>85</v>
      </c>
    </row>
    <row r="5" spans="2:3" x14ac:dyDescent="0.2">
      <c r="B5" s="117" t="s">
        <v>109</v>
      </c>
      <c r="C5" s="118" t="s">
        <v>113</v>
      </c>
    </row>
    <row r="6" spans="2:3" x14ac:dyDescent="0.2">
      <c r="B6" s="117" t="s">
        <v>110</v>
      </c>
      <c r="C6" s="118" t="s">
        <v>114</v>
      </c>
    </row>
    <row r="7" spans="2:3" ht="25.5" x14ac:dyDescent="0.2">
      <c r="B7" s="117" t="s">
        <v>115</v>
      </c>
      <c r="C7" s="119" t="s">
        <v>237</v>
      </c>
    </row>
    <row r="8" spans="2:3" x14ac:dyDescent="0.2">
      <c r="B8" s="117" t="s">
        <v>116</v>
      </c>
      <c r="C8" s="118" t="s">
        <v>117</v>
      </c>
    </row>
    <row r="9" spans="2:3" x14ac:dyDescent="0.2">
      <c r="B9" s="120" t="s">
        <v>238</v>
      </c>
      <c r="C9" s="118" t="s">
        <v>118</v>
      </c>
    </row>
    <row r="10" spans="2:3" x14ac:dyDescent="0.2">
      <c r="B10" s="117"/>
      <c r="C10" s="118"/>
    </row>
    <row r="11" spans="2:3" x14ac:dyDescent="0.2">
      <c r="B11" s="117" t="s">
        <v>56</v>
      </c>
      <c r="C11" s="118" t="s">
        <v>119</v>
      </c>
    </row>
    <row r="12" spans="2:3" x14ac:dyDescent="0.2">
      <c r="B12" s="117" t="s">
        <v>120</v>
      </c>
      <c r="C12" s="118" t="s">
        <v>119</v>
      </c>
    </row>
    <row r="13" spans="2:3" x14ac:dyDescent="0.2">
      <c r="B13" s="117" t="s">
        <v>96</v>
      </c>
      <c r="C13" s="118" t="s">
        <v>121</v>
      </c>
    </row>
    <row r="14" spans="2:3" x14ac:dyDescent="0.2">
      <c r="B14" s="117"/>
      <c r="C14" s="118"/>
    </row>
    <row r="15" spans="2:3" x14ac:dyDescent="0.2">
      <c r="B15" s="117" t="s">
        <v>122</v>
      </c>
      <c r="C15" s="118" t="s">
        <v>123</v>
      </c>
    </row>
    <row r="16" spans="2:3" x14ac:dyDescent="0.2">
      <c r="B16" s="117" t="s">
        <v>111</v>
      </c>
      <c r="C16" s="118" t="s">
        <v>124</v>
      </c>
    </row>
    <row r="17" spans="2:10" x14ac:dyDescent="0.2">
      <c r="B17" s="117" t="s">
        <v>125</v>
      </c>
      <c r="C17" s="118" t="s">
        <v>126</v>
      </c>
    </row>
    <row r="18" spans="2:10" x14ac:dyDescent="0.2">
      <c r="B18" s="117" t="s">
        <v>127</v>
      </c>
      <c r="C18" s="118" t="s">
        <v>128</v>
      </c>
    </row>
    <row r="19" spans="2:10" x14ac:dyDescent="0.2">
      <c r="B19" s="33"/>
      <c r="C19" s="34"/>
    </row>
    <row r="20" spans="2:10" x14ac:dyDescent="0.2">
      <c r="B20" s="35" t="s">
        <v>175</v>
      </c>
      <c r="C20" s="36" t="s">
        <v>141</v>
      </c>
    </row>
    <row r="21" spans="2:10" ht="13.5" thickBot="1" x14ac:dyDescent="0.25">
      <c r="B21" s="37" t="s">
        <v>139</v>
      </c>
      <c r="C21" s="38" t="s">
        <v>140</v>
      </c>
    </row>
    <row r="22" spans="2:10" ht="13.5" thickBot="1" x14ac:dyDescent="0.25"/>
    <row r="23" spans="2:10" ht="12.75" customHeight="1" x14ac:dyDescent="0.2">
      <c r="B23" s="824" t="s">
        <v>176</v>
      </c>
      <c r="C23" s="825"/>
    </row>
    <row r="24" spans="2:10" ht="12.75" customHeight="1" x14ac:dyDescent="0.2">
      <c r="B24" s="826"/>
      <c r="C24" s="827"/>
    </row>
    <row r="25" spans="2:10" ht="12.75" customHeight="1" x14ac:dyDescent="0.2">
      <c r="B25" s="826"/>
      <c r="C25" s="827"/>
    </row>
    <row r="26" spans="2:10" ht="12.75" customHeight="1" x14ac:dyDescent="0.2">
      <c r="B26" s="826"/>
      <c r="C26" s="827"/>
    </row>
    <row r="27" spans="2:10" ht="15.75" customHeight="1" thickBot="1" x14ac:dyDescent="0.3">
      <c r="B27" s="828"/>
      <c r="C27" s="829"/>
      <c r="D27" s="46"/>
      <c r="E27" s="46"/>
      <c r="F27" s="46"/>
      <c r="G27" s="46"/>
      <c r="H27" s="46"/>
      <c r="I27" s="46"/>
      <c r="J27" s="46"/>
    </row>
    <row r="28" spans="2:10" ht="12.75" customHeight="1" x14ac:dyDescent="0.2"/>
    <row r="29" spans="2:10" ht="12.75" customHeight="1" x14ac:dyDescent="0.2"/>
    <row r="30" spans="2:10" ht="12.75" customHeight="1" x14ac:dyDescent="0.2"/>
    <row r="31" spans="2:10" ht="12.75" customHeight="1" x14ac:dyDescent="0.2"/>
    <row r="32" spans="2:10" ht="12.75" customHeight="1" x14ac:dyDescent="0.2"/>
  </sheetData>
  <sheetProtection algorithmName="SHA-512" hashValue="nCoT7+M0M4W0pdDkLWHDFj2Qaj3P3PntMuOfsJChOONovVG22u4rsRb2EUxtM/r+758F1jkzQ57LUcTJ2nOHgg==" saltValue="i+08aEU+8gVcXC1uwONsCw==" spinCount="100000" sheet="1" objects="1" scenarios="1"/>
  <mergeCells count="2">
    <mergeCell ref="B2:C2"/>
    <mergeCell ref="B23:C27"/>
  </mergeCells>
  <phoneticPr fontId="0" type="noConversion"/>
  <printOptions horizontalCentered="1"/>
  <pageMargins left="0.75" right="0.75" top="0.56999999999999995" bottom="0.84" header="0.25" footer="0.5"/>
  <pageSetup scale="75" fitToHeight="2" orientation="portrait" r:id="rId1"/>
  <headerFooter alignWithMargins="0">
    <oddFooter>&amp;L&amp;8File: &amp;F
Tab: &amp;A&amp;CRevised 01/06/2021&amp;R&amp;8&amp;D
&amp;T</oddFooter>
  </headerFooter>
  <rowBreaks count="2" manualBreakCount="2">
    <brk id="48" max="16383" man="1"/>
    <brk id="93" max="16383" man="1"/>
  </rowBreaks>
  <drawing r:id="rId2"/>
  <legacyDrawing r:id="rId3"/>
  <oleObjects>
    <mc:AlternateContent xmlns:mc="http://schemas.openxmlformats.org/markup-compatibility/2006">
      <mc:Choice Requires="x14">
        <oleObject progId="Word.Document.8" shapeId="9225" r:id="rId4">
          <objectPr defaultSize="0" r:id="rId5">
            <anchor moveWithCells="1">
              <from>
                <xdr:col>0</xdr:col>
                <xdr:colOff>495300</xdr:colOff>
                <xdr:row>28</xdr:row>
                <xdr:rowOff>76200</xdr:rowOff>
              </from>
              <to>
                <xdr:col>2</xdr:col>
                <xdr:colOff>3486150</xdr:colOff>
                <xdr:row>50</xdr:row>
                <xdr:rowOff>57150</xdr:rowOff>
              </to>
            </anchor>
          </objectPr>
        </oleObject>
      </mc:Choice>
      <mc:Fallback>
        <oleObject progId="Word.Document.8" shapeId="9225" r:id="rId4"/>
      </mc:Fallback>
    </mc:AlternateContent>
    <mc:AlternateContent xmlns:mc="http://schemas.openxmlformats.org/markup-compatibility/2006">
      <mc:Choice Requires="x14">
        <oleObject progId="Word.Document.8" shapeId="9226" r:id="rId6">
          <objectPr defaultSize="0" r:id="rId7">
            <anchor moveWithCells="1">
              <from>
                <xdr:col>0</xdr:col>
                <xdr:colOff>495300</xdr:colOff>
                <xdr:row>48</xdr:row>
                <xdr:rowOff>142875</xdr:rowOff>
              </from>
              <to>
                <xdr:col>2</xdr:col>
                <xdr:colOff>3486150</xdr:colOff>
                <xdr:row>72</xdr:row>
                <xdr:rowOff>38100</xdr:rowOff>
              </to>
            </anchor>
          </objectPr>
        </oleObject>
      </mc:Choice>
      <mc:Fallback>
        <oleObject progId="Word.Document.8" shapeId="9226" r:id="rId6"/>
      </mc:Fallback>
    </mc:AlternateContent>
    <mc:AlternateContent xmlns:mc="http://schemas.openxmlformats.org/markup-compatibility/2006">
      <mc:Choice Requires="x14">
        <oleObject progId="Word.Document.8" shapeId="9228" r:id="rId8">
          <objectPr defaultSize="0" r:id="rId9">
            <anchor moveWithCells="1">
              <from>
                <xdr:col>0</xdr:col>
                <xdr:colOff>495300</xdr:colOff>
                <xdr:row>94</xdr:row>
                <xdr:rowOff>9525</xdr:rowOff>
              </from>
              <to>
                <xdr:col>2</xdr:col>
                <xdr:colOff>3429000</xdr:colOff>
                <xdr:row>119</xdr:row>
                <xdr:rowOff>95250</xdr:rowOff>
              </to>
            </anchor>
          </objectPr>
        </oleObject>
      </mc:Choice>
      <mc:Fallback>
        <oleObject progId="Word.Document.8" shapeId="9228" r:id="rId8"/>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indexed="46"/>
    <pageSetUpPr fitToPage="1"/>
  </sheetPr>
  <dimension ref="B1:O72"/>
  <sheetViews>
    <sheetView showGridLines="0" showRowColHeaders="0" topLeftCell="A25" zoomScale="90" workbookViewId="0">
      <selection activeCell="B3" sqref="B3:D7"/>
    </sheetView>
  </sheetViews>
  <sheetFormatPr defaultColWidth="9.140625" defaultRowHeight="12.75" x14ac:dyDescent="0.2"/>
  <cols>
    <col min="1" max="1" width="2" style="31" customWidth="1"/>
    <col min="2" max="2" width="9.140625" style="30"/>
    <col min="3" max="3" width="27" style="30" customWidth="1"/>
    <col min="4" max="4" width="39.28515625" style="30" customWidth="1"/>
    <col min="5" max="8" width="12.7109375" style="30" customWidth="1"/>
    <col min="9" max="9" width="9.140625" style="30"/>
    <col min="10" max="10" width="10.5703125" style="30" customWidth="1"/>
    <col min="11" max="11" width="9.140625" style="30"/>
    <col min="12" max="16384" width="9.140625" style="31"/>
  </cols>
  <sheetData>
    <row r="1" spans="2:15" ht="60.75" customHeight="1" thickBot="1" x14ac:dyDescent="0.25">
      <c r="B1" s="845" t="s">
        <v>7</v>
      </c>
      <c r="C1" s="846"/>
      <c r="D1" s="846"/>
      <c r="E1" s="846"/>
      <c r="F1" s="846"/>
      <c r="G1" s="846"/>
      <c r="H1" s="846"/>
      <c r="I1" s="846"/>
      <c r="J1" s="847"/>
    </row>
    <row r="2" spans="2:15" ht="13.5" thickBot="1" x14ac:dyDescent="0.25"/>
    <row r="3" spans="2:15" s="13" customFormat="1" ht="18" customHeight="1" x14ac:dyDescent="0.2">
      <c r="B3" s="857" t="s">
        <v>414</v>
      </c>
      <c r="C3" s="858"/>
      <c r="D3" s="859"/>
      <c r="E3" s="7" t="s">
        <v>34</v>
      </c>
      <c r="F3" s="866">
        <f ca="1">TODAY()</f>
        <v>44950</v>
      </c>
      <c r="G3" s="866"/>
      <c r="H3" s="41" t="s">
        <v>156</v>
      </c>
      <c r="I3" s="872" t="str">
        <f>IF('START HERE'!E15="","",'START HERE'!E15)</f>
        <v xml:space="preserve"> </v>
      </c>
      <c r="J3" s="873"/>
    </row>
    <row r="4" spans="2:15" s="13" customFormat="1" ht="30.75" customHeight="1" x14ac:dyDescent="0.2">
      <c r="B4" s="860"/>
      <c r="C4" s="861"/>
      <c r="D4" s="862"/>
      <c r="E4" s="8" t="s">
        <v>67</v>
      </c>
      <c r="F4" s="874" t="str">
        <f>IF('START HERE'!E14="","Go to Start Here Tab to Complete",'START HERE'!E14)</f>
        <v xml:space="preserve"> </v>
      </c>
      <c r="G4" s="874"/>
      <c r="H4" s="40" t="s">
        <v>151</v>
      </c>
      <c r="I4" s="875" t="str">
        <f>IF('START HERE'!E16="","",'START HERE'!E16)</f>
        <v/>
      </c>
      <c r="J4" s="876"/>
    </row>
    <row r="5" spans="2:15" s="13" customFormat="1" ht="18" customHeight="1" x14ac:dyDescent="0.2">
      <c r="B5" s="860"/>
      <c r="C5" s="861"/>
      <c r="D5" s="862"/>
      <c r="E5" s="8" t="s">
        <v>54</v>
      </c>
      <c r="F5" s="877" t="str">
        <f>IF('START HERE'!E18="","",'START HERE'!E18)</f>
        <v xml:space="preserve"> </v>
      </c>
      <c r="G5" s="878"/>
      <c r="H5" s="9" t="s">
        <v>63</v>
      </c>
      <c r="I5" s="879" t="str">
        <f>IF('START HERE'!E19="","",'START HERE'!E19)</f>
        <v xml:space="preserve"> </v>
      </c>
      <c r="J5" s="880"/>
    </row>
    <row r="6" spans="2:15" s="13" customFormat="1" ht="18" customHeight="1" x14ac:dyDescent="0.2">
      <c r="B6" s="860"/>
      <c r="C6" s="861"/>
      <c r="D6" s="862"/>
      <c r="E6" s="8" t="s">
        <v>64</v>
      </c>
      <c r="F6" s="867" t="str">
        <f>IF('START HERE'!E17="","",'START HERE'!E17)</f>
        <v/>
      </c>
      <c r="G6" s="868"/>
      <c r="H6" s="868"/>
      <c r="I6" s="868"/>
      <c r="J6" s="869"/>
    </row>
    <row r="7" spans="2:15" s="13" customFormat="1" ht="22.5" customHeight="1" thickBot="1" x14ac:dyDescent="0.25">
      <c r="B7" s="863"/>
      <c r="C7" s="864"/>
      <c r="D7" s="865"/>
      <c r="E7" s="22" t="s">
        <v>53</v>
      </c>
      <c r="F7" s="870" t="str">
        <f>IF('START HERE'!E20="","",'START HERE'!E20)</f>
        <v>ATHLETICS</v>
      </c>
      <c r="G7" s="870"/>
      <c r="H7" s="870"/>
      <c r="I7" s="870"/>
      <c r="J7" s="871"/>
    </row>
    <row r="8" spans="2:15" ht="20.100000000000001" customHeight="1" x14ac:dyDescent="0.3">
      <c r="B8" s="851" t="s">
        <v>239</v>
      </c>
      <c r="C8" s="852"/>
      <c r="D8" s="852"/>
      <c r="E8" s="852"/>
      <c r="F8" s="852"/>
      <c r="G8" s="852"/>
      <c r="H8" s="852"/>
      <c r="I8" s="852"/>
      <c r="J8" s="853"/>
    </row>
    <row r="9" spans="2:15" ht="20.100000000000001" customHeight="1" thickBot="1" x14ac:dyDescent="0.35">
      <c r="B9" s="854" t="s">
        <v>251</v>
      </c>
      <c r="C9" s="855"/>
      <c r="D9" s="855"/>
      <c r="E9" s="855"/>
      <c r="F9" s="855"/>
      <c r="G9" s="855"/>
      <c r="H9" s="855"/>
      <c r="I9" s="855"/>
      <c r="J9" s="856"/>
    </row>
    <row r="10" spans="2:15" s="158" customFormat="1" ht="42.75" customHeight="1" thickBot="1" x14ac:dyDescent="0.3">
      <c r="B10" s="848" t="s">
        <v>287</v>
      </c>
      <c r="C10" s="849"/>
      <c r="D10" s="849"/>
      <c r="E10" s="849"/>
      <c r="F10" s="849"/>
      <c r="G10" s="849"/>
      <c r="H10" s="849"/>
      <c r="I10" s="849"/>
      <c r="J10" s="850"/>
      <c r="K10" s="843" t="s">
        <v>6</v>
      </c>
      <c r="L10" s="844"/>
      <c r="M10" s="844"/>
      <c r="N10" s="844"/>
      <c r="O10" s="844"/>
    </row>
    <row r="11" spans="2:15" ht="22.5" customHeight="1" thickBot="1" x14ac:dyDescent="0.25">
      <c r="B11" s="206"/>
      <c r="C11" s="207"/>
      <c r="D11" s="208"/>
      <c r="E11" s="208"/>
      <c r="F11" s="208"/>
      <c r="G11" s="208"/>
      <c r="H11" s="208"/>
      <c r="I11" s="208"/>
      <c r="J11" s="209"/>
      <c r="K11" s="844"/>
      <c r="L11" s="844"/>
      <c r="M11" s="844"/>
      <c r="N11" s="844"/>
      <c r="O11" s="844"/>
    </row>
    <row r="12" spans="2:15" ht="15" thickBot="1" x14ac:dyDescent="0.25">
      <c r="B12" s="840" t="s">
        <v>10</v>
      </c>
      <c r="C12" s="841"/>
      <c r="D12" s="841"/>
      <c r="E12" s="841"/>
      <c r="F12" s="841"/>
      <c r="G12" s="841"/>
      <c r="H12" s="841"/>
      <c r="I12" s="841"/>
      <c r="J12" s="842"/>
    </row>
    <row r="13" spans="2:15" x14ac:dyDescent="0.2">
      <c r="B13" s="830"/>
      <c r="C13" s="831"/>
      <c r="D13" s="831"/>
      <c r="E13" s="831"/>
      <c r="F13" s="831"/>
      <c r="G13" s="831"/>
      <c r="H13" s="831"/>
      <c r="I13" s="831"/>
      <c r="J13" s="832"/>
    </row>
    <row r="14" spans="2:15" x14ac:dyDescent="0.2">
      <c r="B14" s="833"/>
      <c r="C14" s="834"/>
      <c r="D14" s="834"/>
      <c r="E14" s="834"/>
      <c r="F14" s="834"/>
      <c r="G14" s="834"/>
      <c r="H14" s="834"/>
      <c r="I14" s="834"/>
      <c r="J14" s="835"/>
    </row>
    <row r="15" spans="2:15" x14ac:dyDescent="0.2">
      <c r="B15" s="833"/>
      <c r="C15" s="834"/>
      <c r="D15" s="834"/>
      <c r="E15" s="834"/>
      <c r="F15" s="834"/>
      <c r="G15" s="834"/>
      <c r="H15" s="834"/>
      <c r="I15" s="834"/>
      <c r="J15" s="835"/>
    </row>
    <row r="16" spans="2:15" x14ac:dyDescent="0.2">
      <c r="B16" s="836"/>
      <c r="C16" s="834"/>
      <c r="D16" s="834"/>
      <c r="E16" s="834"/>
      <c r="F16" s="834"/>
      <c r="G16" s="834"/>
      <c r="H16" s="834"/>
      <c r="I16" s="834"/>
      <c r="J16" s="835"/>
    </row>
    <row r="17" spans="2:10" x14ac:dyDescent="0.2">
      <c r="B17" s="836"/>
      <c r="C17" s="834"/>
      <c r="D17" s="834"/>
      <c r="E17" s="834"/>
      <c r="F17" s="834"/>
      <c r="G17" s="834"/>
      <c r="H17" s="834"/>
      <c r="I17" s="834"/>
      <c r="J17" s="835"/>
    </row>
    <row r="18" spans="2:10" ht="13.5" thickBot="1" x14ac:dyDescent="0.25">
      <c r="B18" s="837"/>
      <c r="C18" s="838"/>
      <c r="D18" s="838"/>
      <c r="E18" s="838"/>
      <c r="F18" s="838"/>
      <c r="G18" s="838"/>
      <c r="H18" s="838"/>
      <c r="I18" s="838"/>
      <c r="J18" s="839"/>
    </row>
    <row r="19" spans="2:10" ht="39.75" customHeight="1" thickBot="1" x14ac:dyDescent="0.25">
      <c r="B19" s="884" t="s">
        <v>1</v>
      </c>
      <c r="C19" s="885"/>
      <c r="D19" s="885"/>
      <c r="E19" s="885"/>
      <c r="F19" s="885"/>
      <c r="G19" s="885"/>
      <c r="H19" s="885"/>
      <c r="I19" s="885"/>
      <c r="J19" s="886"/>
    </row>
    <row r="20" spans="2:10" x14ac:dyDescent="0.2">
      <c r="B20" s="830"/>
      <c r="C20" s="901"/>
      <c r="D20" s="901"/>
      <c r="E20" s="901"/>
      <c r="F20" s="901"/>
      <c r="G20" s="901"/>
      <c r="H20" s="901"/>
      <c r="I20" s="901"/>
      <c r="J20" s="902"/>
    </row>
    <row r="21" spans="2:10" x14ac:dyDescent="0.2">
      <c r="B21" s="833"/>
      <c r="C21" s="903"/>
      <c r="D21" s="903"/>
      <c r="E21" s="903"/>
      <c r="F21" s="903"/>
      <c r="G21" s="903"/>
      <c r="H21" s="903"/>
      <c r="I21" s="903"/>
      <c r="J21" s="904"/>
    </row>
    <row r="22" spans="2:10" x14ac:dyDescent="0.2">
      <c r="B22" s="833"/>
      <c r="C22" s="903"/>
      <c r="D22" s="903"/>
      <c r="E22" s="903"/>
      <c r="F22" s="903"/>
      <c r="G22" s="903"/>
      <c r="H22" s="903"/>
      <c r="I22" s="903"/>
      <c r="J22" s="904"/>
    </row>
    <row r="23" spans="2:10" x14ac:dyDescent="0.2">
      <c r="B23" s="833"/>
      <c r="C23" s="903"/>
      <c r="D23" s="903"/>
      <c r="E23" s="903"/>
      <c r="F23" s="903"/>
      <c r="G23" s="903"/>
      <c r="H23" s="903"/>
      <c r="I23" s="903"/>
      <c r="J23" s="904"/>
    </row>
    <row r="24" spans="2:10" x14ac:dyDescent="0.2">
      <c r="B24" s="833"/>
      <c r="C24" s="903"/>
      <c r="D24" s="903"/>
      <c r="E24" s="903"/>
      <c r="F24" s="903"/>
      <c r="G24" s="903"/>
      <c r="H24" s="903"/>
      <c r="I24" s="903"/>
      <c r="J24" s="904"/>
    </row>
    <row r="25" spans="2:10" x14ac:dyDescent="0.2">
      <c r="B25" s="833"/>
      <c r="C25" s="903"/>
      <c r="D25" s="903"/>
      <c r="E25" s="903"/>
      <c r="F25" s="903"/>
      <c r="G25" s="903"/>
      <c r="H25" s="903"/>
      <c r="I25" s="903"/>
      <c r="J25" s="904"/>
    </row>
    <row r="26" spans="2:10" x14ac:dyDescent="0.2">
      <c r="B26" s="833"/>
      <c r="C26" s="903"/>
      <c r="D26" s="903"/>
      <c r="E26" s="903"/>
      <c r="F26" s="903"/>
      <c r="G26" s="903"/>
      <c r="H26" s="903"/>
      <c r="I26" s="903"/>
      <c r="J26" s="904"/>
    </row>
    <row r="27" spans="2:10" x14ac:dyDescent="0.2">
      <c r="B27" s="833"/>
      <c r="C27" s="903"/>
      <c r="D27" s="903"/>
      <c r="E27" s="903"/>
      <c r="F27" s="903"/>
      <c r="G27" s="903"/>
      <c r="H27" s="903"/>
      <c r="I27" s="903"/>
      <c r="J27" s="904"/>
    </row>
    <row r="28" spans="2:10" x14ac:dyDescent="0.2">
      <c r="B28" s="833"/>
      <c r="C28" s="903"/>
      <c r="D28" s="903"/>
      <c r="E28" s="903"/>
      <c r="F28" s="903"/>
      <c r="G28" s="903"/>
      <c r="H28" s="903"/>
      <c r="I28" s="903"/>
      <c r="J28" s="904"/>
    </row>
    <row r="29" spans="2:10" x14ac:dyDescent="0.2">
      <c r="B29" s="833"/>
      <c r="C29" s="903"/>
      <c r="D29" s="903"/>
      <c r="E29" s="903"/>
      <c r="F29" s="903"/>
      <c r="G29" s="903"/>
      <c r="H29" s="903"/>
      <c r="I29" s="903"/>
      <c r="J29" s="904"/>
    </row>
    <row r="30" spans="2:10" x14ac:dyDescent="0.2">
      <c r="B30" s="833"/>
      <c r="C30" s="903"/>
      <c r="D30" s="903"/>
      <c r="E30" s="903"/>
      <c r="F30" s="903"/>
      <c r="G30" s="903"/>
      <c r="H30" s="903"/>
      <c r="I30" s="903"/>
      <c r="J30" s="904"/>
    </row>
    <row r="31" spans="2:10" x14ac:dyDescent="0.2">
      <c r="B31" s="833"/>
      <c r="C31" s="903"/>
      <c r="D31" s="903"/>
      <c r="E31" s="903"/>
      <c r="F31" s="903"/>
      <c r="G31" s="903"/>
      <c r="H31" s="903"/>
      <c r="I31" s="903"/>
      <c r="J31" s="904"/>
    </row>
    <row r="32" spans="2:10" x14ac:dyDescent="0.2">
      <c r="B32" s="833"/>
      <c r="C32" s="903"/>
      <c r="D32" s="903"/>
      <c r="E32" s="903"/>
      <c r="F32" s="903"/>
      <c r="G32" s="903"/>
      <c r="H32" s="903"/>
      <c r="I32" s="903"/>
      <c r="J32" s="904"/>
    </row>
    <row r="33" spans="2:10" x14ac:dyDescent="0.2">
      <c r="B33" s="833"/>
      <c r="C33" s="903"/>
      <c r="D33" s="903"/>
      <c r="E33" s="903"/>
      <c r="F33" s="903"/>
      <c r="G33" s="903"/>
      <c r="H33" s="903"/>
      <c r="I33" s="903"/>
      <c r="J33" s="904"/>
    </row>
    <row r="34" spans="2:10" x14ac:dyDescent="0.2">
      <c r="B34" s="833"/>
      <c r="C34" s="903"/>
      <c r="D34" s="903"/>
      <c r="E34" s="903"/>
      <c r="F34" s="903"/>
      <c r="G34" s="903"/>
      <c r="H34" s="903"/>
      <c r="I34" s="903"/>
      <c r="J34" s="904"/>
    </row>
    <row r="35" spans="2:10" x14ac:dyDescent="0.2">
      <c r="B35" s="833"/>
      <c r="C35" s="903"/>
      <c r="D35" s="903"/>
      <c r="E35" s="903"/>
      <c r="F35" s="903"/>
      <c r="G35" s="903"/>
      <c r="H35" s="903"/>
      <c r="I35" s="903"/>
      <c r="J35" s="904"/>
    </row>
    <row r="36" spans="2:10" x14ac:dyDescent="0.2">
      <c r="B36" s="833"/>
      <c r="C36" s="903"/>
      <c r="D36" s="903"/>
      <c r="E36" s="903"/>
      <c r="F36" s="903"/>
      <c r="G36" s="903"/>
      <c r="H36" s="903"/>
      <c r="I36" s="903"/>
      <c r="J36" s="904"/>
    </row>
    <row r="37" spans="2:10" ht="13.5" thickBot="1" x14ac:dyDescent="0.25">
      <c r="B37" s="905"/>
      <c r="C37" s="906"/>
      <c r="D37" s="906"/>
      <c r="E37" s="906"/>
      <c r="F37" s="906"/>
      <c r="G37" s="906"/>
      <c r="H37" s="906"/>
      <c r="I37" s="906"/>
      <c r="J37" s="907"/>
    </row>
    <row r="38" spans="2:10" ht="22.5" customHeight="1" thickBot="1" x14ac:dyDescent="0.25">
      <c r="B38" s="881" t="s">
        <v>2</v>
      </c>
      <c r="C38" s="882"/>
      <c r="D38" s="882"/>
      <c r="E38" s="882"/>
      <c r="F38" s="882"/>
      <c r="G38" s="882"/>
      <c r="H38" s="882"/>
      <c r="I38" s="882"/>
      <c r="J38" s="883"/>
    </row>
    <row r="39" spans="2:10" x14ac:dyDescent="0.2">
      <c r="B39" s="830"/>
      <c r="C39" s="901"/>
      <c r="D39" s="901"/>
      <c r="E39" s="901"/>
      <c r="F39" s="901"/>
      <c r="G39" s="901"/>
      <c r="H39" s="901"/>
      <c r="I39" s="901"/>
      <c r="J39" s="902"/>
    </row>
    <row r="40" spans="2:10" x14ac:dyDescent="0.2">
      <c r="B40" s="833"/>
      <c r="C40" s="903"/>
      <c r="D40" s="903"/>
      <c r="E40" s="903"/>
      <c r="F40" s="903"/>
      <c r="G40" s="903"/>
      <c r="H40" s="903"/>
      <c r="I40" s="903"/>
      <c r="J40" s="904"/>
    </row>
    <row r="41" spans="2:10" x14ac:dyDescent="0.2">
      <c r="B41" s="833"/>
      <c r="C41" s="903"/>
      <c r="D41" s="903"/>
      <c r="E41" s="903"/>
      <c r="F41" s="903"/>
      <c r="G41" s="903"/>
      <c r="H41" s="903"/>
      <c r="I41" s="903"/>
      <c r="J41" s="904"/>
    </row>
    <row r="42" spans="2:10" x14ac:dyDescent="0.2">
      <c r="B42" s="833"/>
      <c r="C42" s="903"/>
      <c r="D42" s="903"/>
      <c r="E42" s="903"/>
      <c r="F42" s="903"/>
      <c r="G42" s="903"/>
      <c r="H42" s="903"/>
      <c r="I42" s="903"/>
      <c r="J42" s="904"/>
    </row>
    <row r="43" spans="2:10" x14ac:dyDescent="0.2">
      <c r="B43" s="833"/>
      <c r="C43" s="903"/>
      <c r="D43" s="903"/>
      <c r="E43" s="903"/>
      <c r="F43" s="903"/>
      <c r="G43" s="903"/>
      <c r="H43" s="903"/>
      <c r="I43" s="903"/>
      <c r="J43" s="904"/>
    </row>
    <row r="44" spans="2:10" x14ac:dyDescent="0.2">
      <c r="B44" s="833"/>
      <c r="C44" s="903"/>
      <c r="D44" s="903"/>
      <c r="E44" s="903"/>
      <c r="F44" s="903"/>
      <c r="G44" s="903"/>
      <c r="H44" s="903"/>
      <c r="I44" s="903"/>
      <c r="J44" s="904"/>
    </row>
    <row r="45" spans="2:10" x14ac:dyDescent="0.2">
      <c r="B45" s="833"/>
      <c r="C45" s="903"/>
      <c r="D45" s="903"/>
      <c r="E45" s="903"/>
      <c r="F45" s="903"/>
      <c r="G45" s="903"/>
      <c r="H45" s="903"/>
      <c r="I45" s="903"/>
      <c r="J45" s="904"/>
    </row>
    <row r="46" spans="2:10" x14ac:dyDescent="0.2">
      <c r="B46" s="833"/>
      <c r="C46" s="903"/>
      <c r="D46" s="903"/>
      <c r="E46" s="903"/>
      <c r="F46" s="903"/>
      <c r="G46" s="903"/>
      <c r="H46" s="903"/>
      <c r="I46" s="903"/>
      <c r="J46" s="904"/>
    </row>
    <row r="47" spans="2:10" x14ac:dyDescent="0.2">
      <c r="B47" s="833"/>
      <c r="C47" s="903"/>
      <c r="D47" s="903"/>
      <c r="E47" s="903"/>
      <c r="F47" s="903"/>
      <c r="G47" s="903"/>
      <c r="H47" s="903"/>
      <c r="I47" s="903"/>
      <c r="J47" s="904"/>
    </row>
    <row r="48" spans="2:10" x14ac:dyDescent="0.2">
      <c r="B48" s="833"/>
      <c r="C48" s="903"/>
      <c r="D48" s="903"/>
      <c r="E48" s="903"/>
      <c r="F48" s="903"/>
      <c r="G48" s="903"/>
      <c r="H48" s="903"/>
      <c r="I48" s="903"/>
      <c r="J48" s="904"/>
    </row>
    <row r="49" spans="2:10" x14ac:dyDescent="0.2">
      <c r="B49" s="833"/>
      <c r="C49" s="903"/>
      <c r="D49" s="903"/>
      <c r="E49" s="903"/>
      <c r="F49" s="903"/>
      <c r="G49" s="903"/>
      <c r="H49" s="903"/>
      <c r="I49" s="903"/>
      <c r="J49" s="904"/>
    </row>
    <row r="50" spans="2:10" x14ac:dyDescent="0.2">
      <c r="B50" s="833"/>
      <c r="C50" s="903"/>
      <c r="D50" s="903"/>
      <c r="E50" s="903"/>
      <c r="F50" s="903"/>
      <c r="G50" s="903"/>
      <c r="H50" s="903"/>
      <c r="I50" s="903"/>
      <c r="J50" s="904"/>
    </row>
    <row r="51" spans="2:10" x14ac:dyDescent="0.2">
      <c r="B51" s="833"/>
      <c r="C51" s="903"/>
      <c r="D51" s="903"/>
      <c r="E51" s="903"/>
      <c r="F51" s="903"/>
      <c r="G51" s="903"/>
      <c r="H51" s="903"/>
      <c r="I51" s="903"/>
      <c r="J51" s="904"/>
    </row>
    <row r="52" spans="2:10" x14ac:dyDescent="0.2">
      <c r="B52" s="833"/>
      <c r="C52" s="903"/>
      <c r="D52" s="903"/>
      <c r="E52" s="903"/>
      <c r="F52" s="903"/>
      <c r="G52" s="903"/>
      <c r="H52" s="903"/>
      <c r="I52" s="903"/>
      <c r="J52" s="904"/>
    </row>
    <row r="53" spans="2:10" x14ac:dyDescent="0.2">
      <c r="B53" s="833"/>
      <c r="C53" s="903"/>
      <c r="D53" s="903"/>
      <c r="E53" s="903"/>
      <c r="F53" s="903"/>
      <c r="G53" s="903"/>
      <c r="H53" s="903"/>
      <c r="I53" s="903"/>
      <c r="J53" s="904"/>
    </row>
    <row r="54" spans="2:10" x14ac:dyDescent="0.2">
      <c r="B54" s="833"/>
      <c r="C54" s="903"/>
      <c r="D54" s="903"/>
      <c r="E54" s="903"/>
      <c r="F54" s="903"/>
      <c r="G54" s="903"/>
      <c r="H54" s="903"/>
      <c r="I54" s="903"/>
      <c r="J54" s="904"/>
    </row>
    <row r="55" spans="2:10" x14ac:dyDescent="0.2">
      <c r="B55" s="833"/>
      <c r="C55" s="903"/>
      <c r="D55" s="903"/>
      <c r="E55" s="903"/>
      <c r="F55" s="903"/>
      <c r="G55" s="903"/>
      <c r="H55" s="903"/>
      <c r="I55" s="903"/>
      <c r="J55" s="904"/>
    </row>
    <row r="56" spans="2:10" x14ac:dyDescent="0.2">
      <c r="B56" s="833"/>
      <c r="C56" s="903"/>
      <c r="D56" s="903"/>
      <c r="E56" s="903"/>
      <c r="F56" s="903"/>
      <c r="G56" s="903"/>
      <c r="H56" s="903"/>
      <c r="I56" s="903"/>
      <c r="J56" s="904"/>
    </row>
    <row r="57" spans="2:10" x14ac:dyDescent="0.2">
      <c r="B57" s="833"/>
      <c r="C57" s="903"/>
      <c r="D57" s="903"/>
      <c r="E57" s="903"/>
      <c r="F57" s="903"/>
      <c r="G57" s="903"/>
      <c r="H57" s="903"/>
      <c r="I57" s="903"/>
      <c r="J57" s="904"/>
    </row>
    <row r="58" spans="2:10" x14ac:dyDescent="0.2">
      <c r="B58" s="833"/>
      <c r="C58" s="903"/>
      <c r="D58" s="903"/>
      <c r="E58" s="903"/>
      <c r="F58" s="903"/>
      <c r="G58" s="903"/>
      <c r="H58" s="903"/>
      <c r="I58" s="903"/>
      <c r="J58" s="904"/>
    </row>
    <row r="59" spans="2:10" x14ac:dyDescent="0.2">
      <c r="B59" s="833"/>
      <c r="C59" s="903"/>
      <c r="D59" s="903"/>
      <c r="E59" s="903"/>
      <c r="F59" s="903"/>
      <c r="G59" s="903"/>
      <c r="H59" s="903"/>
      <c r="I59" s="903"/>
      <c r="J59" s="904"/>
    </row>
    <row r="60" spans="2:10" x14ac:dyDescent="0.2">
      <c r="B60" s="833"/>
      <c r="C60" s="903"/>
      <c r="D60" s="903"/>
      <c r="E60" s="903"/>
      <c r="F60" s="903"/>
      <c r="G60" s="903"/>
      <c r="H60" s="903"/>
      <c r="I60" s="903"/>
      <c r="J60" s="904"/>
    </row>
    <row r="61" spans="2:10" x14ac:dyDescent="0.2">
      <c r="B61" s="833"/>
      <c r="C61" s="903"/>
      <c r="D61" s="903"/>
      <c r="E61" s="903"/>
      <c r="F61" s="903"/>
      <c r="G61" s="903"/>
      <c r="H61" s="903"/>
      <c r="I61" s="903"/>
      <c r="J61" s="904"/>
    </row>
    <row r="62" spans="2:10" x14ac:dyDescent="0.2">
      <c r="B62" s="833"/>
      <c r="C62" s="903"/>
      <c r="D62" s="903"/>
      <c r="E62" s="903"/>
      <c r="F62" s="903"/>
      <c r="G62" s="903"/>
      <c r="H62" s="903"/>
      <c r="I62" s="903"/>
      <c r="J62" s="904"/>
    </row>
    <row r="63" spans="2:10" x14ac:dyDescent="0.2">
      <c r="B63" s="833"/>
      <c r="C63" s="903"/>
      <c r="D63" s="903"/>
      <c r="E63" s="903"/>
      <c r="F63" s="903"/>
      <c r="G63" s="903"/>
      <c r="H63" s="903"/>
      <c r="I63" s="903"/>
      <c r="J63" s="904"/>
    </row>
    <row r="64" spans="2:10" x14ac:dyDescent="0.2">
      <c r="B64" s="833"/>
      <c r="C64" s="903"/>
      <c r="D64" s="903"/>
      <c r="E64" s="903"/>
      <c r="F64" s="903"/>
      <c r="G64" s="903"/>
      <c r="H64" s="903"/>
      <c r="I64" s="903"/>
      <c r="J64" s="904"/>
    </row>
    <row r="65" spans="2:10" ht="13.5" thickBot="1" x14ac:dyDescent="0.25">
      <c r="B65" s="905"/>
      <c r="C65" s="906"/>
      <c r="D65" s="906"/>
      <c r="E65" s="906"/>
      <c r="F65" s="906"/>
      <c r="G65" s="906"/>
      <c r="H65" s="906"/>
      <c r="I65" s="906"/>
      <c r="J65" s="907"/>
    </row>
    <row r="66" spans="2:10" ht="108.75" customHeight="1" thickBot="1" x14ac:dyDescent="0.25">
      <c r="B66" s="908" t="s">
        <v>275</v>
      </c>
      <c r="C66" s="909"/>
      <c r="D66" s="909"/>
      <c r="E66" s="909"/>
      <c r="F66" s="909"/>
      <c r="G66" s="909"/>
      <c r="H66" s="909"/>
      <c r="I66" s="909"/>
      <c r="J66" s="910"/>
    </row>
    <row r="67" spans="2:10" x14ac:dyDescent="0.2">
      <c r="B67" s="888" t="s">
        <v>288</v>
      </c>
      <c r="C67" s="889"/>
      <c r="D67" s="889"/>
      <c r="E67" s="889"/>
      <c r="F67" s="890"/>
      <c r="G67" s="894" t="s">
        <v>289</v>
      </c>
      <c r="H67" s="895"/>
      <c r="I67" s="896">
        <v>0</v>
      </c>
      <c r="J67" s="897"/>
    </row>
    <row r="68" spans="2:10" x14ac:dyDescent="0.2">
      <c r="B68" s="891"/>
      <c r="C68" s="892"/>
      <c r="D68" s="892"/>
      <c r="E68" s="892"/>
      <c r="F68" s="893"/>
      <c r="G68" s="894"/>
      <c r="H68" s="895"/>
      <c r="I68" s="896"/>
      <c r="J68" s="897"/>
    </row>
    <row r="69" spans="2:10" ht="13.5" thickBot="1" x14ac:dyDescent="0.25">
      <c r="B69" s="898" t="s">
        <v>8</v>
      </c>
      <c r="C69" s="899"/>
      <c r="D69" s="899"/>
      <c r="E69" s="899"/>
      <c r="F69" s="899"/>
      <c r="G69" s="899"/>
      <c r="H69" s="899"/>
      <c r="I69" s="899"/>
      <c r="J69" s="900"/>
    </row>
    <row r="70" spans="2:10" x14ac:dyDescent="0.2">
      <c r="B70" s="210"/>
      <c r="C70" s="210"/>
      <c r="D70" s="210"/>
      <c r="E70" s="210"/>
      <c r="F70" s="210"/>
      <c r="G70" s="210"/>
      <c r="H70" s="210"/>
      <c r="I70" s="210"/>
      <c r="J70" s="210"/>
    </row>
    <row r="71" spans="2:10" x14ac:dyDescent="0.2">
      <c r="B71" s="887" t="s">
        <v>9</v>
      </c>
      <c r="C71" s="887"/>
      <c r="D71" s="887"/>
      <c r="E71" s="887"/>
      <c r="F71" s="887"/>
      <c r="G71" s="887"/>
      <c r="H71" s="887"/>
      <c r="I71" s="887"/>
      <c r="J71" s="887"/>
    </row>
    <row r="72" spans="2:10" ht="28.5" customHeight="1" x14ac:dyDescent="0.2">
      <c r="B72" s="887"/>
      <c r="C72" s="887"/>
      <c r="D72" s="887"/>
      <c r="E72" s="887"/>
      <c r="F72" s="887"/>
      <c r="G72" s="887"/>
      <c r="H72" s="887"/>
      <c r="I72" s="887"/>
      <c r="J72" s="887"/>
    </row>
  </sheetData>
  <sheetProtection algorithmName="SHA-512" hashValue="9xMdH7lqhHF8astnJk/fI8deHwKzJcSxEL9zdtP5Zx03DP2R1MTFqVT4Etcu8EjNjnJFv6adekKJ62q7W7Ci5Q==" saltValue="M7kehseJViO4MhRdtQgI0g==" spinCount="100000" sheet="1" objects="1" scenarios="1"/>
  <mergeCells count="26">
    <mergeCell ref="B38:J38"/>
    <mergeCell ref="B19:J19"/>
    <mergeCell ref="B71:J72"/>
    <mergeCell ref="B67:F68"/>
    <mergeCell ref="G67:H68"/>
    <mergeCell ref="I67:J68"/>
    <mergeCell ref="B69:J69"/>
    <mergeCell ref="B20:J37"/>
    <mergeCell ref="B66:J66"/>
    <mergeCell ref="B39:J65"/>
    <mergeCell ref="B13:J18"/>
    <mergeCell ref="B12:J12"/>
    <mergeCell ref="K10:O11"/>
    <mergeCell ref="B1:J1"/>
    <mergeCell ref="B10:J10"/>
    <mergeCell ref="B8:J8"/>
    <mergeCell ref="B9:J9"/>
    <mergeCell ref="B3:D7"/>
    <mergeCell ref="F3:G3"/>
    <mergeCell ref="F6:J6"/>
    <mergeCell ref="F7:J7"/>
    <mergeCell ref="I3:J3"/>
    <mergeCell ref="F4:G4"/>
    <mergeCell ref="I4:J4"/>
    <mergeCell ref="F5:G5"/>
    <mergeCell ref="I5:J5"/>
  </mergeCells>
  <phoneticPr fontId="0" type="noConversion"/>
  <printOptions horizontalCentered="1"/>
  <pageMargins left="0.2" right="0.2" top="0.2" bottom="0.51" header="0.5" footer="0.25"/>
  <pageSetup scale="63" orientation="portrait" r:id="rId1"/>
  <headerFooter alignWithMargins="0">
    <oddFooter>&amp;L&amp;8File: &amp;F
Tab: &amp;A&amp;CRevised 01/06/2021&amp;R&amp;8&amp;D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INSTRUCTIONS</vt:lpstr>
      <vt:lpstr>START HERE</vt:lpstr>
      <vt:lpstr>PTT</vt:lpstr>
      <vt:lpstr>TR ADV AGMT</vt:lpstr>
      <vt:lpstr>TV pg1</vt:lpstr>
      <vt:lpstr>TV pg2</vt:lpstr>
      <vt:lpstr>Multi Trip Mileage</vt:lpstr>
      <vt:lpstr>BREF Instr</vt:lpstr>
      <vt:lpstr>BREF</vt:lpstr>
      <vt:lpstr>Reg-Ck Inst</vt:lpstr>
      <vt:lpstr>Reg Ck Form</vt:lpstr>
      <vt:lpstr>BREF!Print_Area</vt:lpstr>
      <vt:lpstr>INSTRUCTIONS!Print_Area</vt:lpstr>
      <vt:lpstr>'Multi Trip Mileage'!Print_Area</vt:lpstr>
      <vt:lpstr>PTT!Print_Area</vt:lpstr>
      <vt:lpstr>'Reg Ck Form'!Print_Area</vt:lpstr>
      <vt:lpstr>'Reg-Ck Inst'!Print_Area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Jacob Cochran</cp:lastModifiedBy>
  <cp:lastPrinted>2021-01-07T05:32:16Z</cp:lastPrinted>
  <dcterms:created xsi:type="dcterms:W3CDTF">2005-02-21T22:27:16Z</dcterms:created>
  <dcterms:modified xsi:type="dcterms:W3CDTF">2023-01-24T21:41:50Z</dcterms:modified>
</cp:coreProperties>
</file>