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codeName="ThisWorkbook" defaultThemeVersion="124226"/>
  <mc:AlternateContent xmlns:mc="http://schemas.openxmlformats.org/markup-compatibility/2006">
    <mc:Choice Requires="x15">
      <x15ac:absPath xmlns:x15ac="http://schemas.microsoft.com/office/spreadsheetml/2010/11/ac" url="C:\Users\jake_\Downloads\"/>
    </mc:Choice>
  </mc:AlternateContent>
  <xr:revisionPtr revIDLastSave="0" documentId="13_ncr:1_{8B065AE1-95B8-44A2-BA1D-214557DB3A59}" xr6:coauthVersionLast="47" xr6:coauthVersionMax="47" xr10:uidLastSave="{00000000-0000-0000-0000-000000000000}"/>
  <workbookProtection workbookAlgorithmName="SHA-512" workbookHashValue="fff2SnRZ4J4BrlQAWYFbZOXY4r9dUsJlnKjaNFez9vdvJMdv79MQex/HnrIzs5vp0Di2Y0D88PaKPTcCGTTeCw==" workbookSaltValue="XvhY5zlrlNpY8sT81M5ysQ==" workbookSpinCount="100000" lockStructure="1"/>
  <bookViews>
    <workbookView xWindow="32550" yWindow="1335" windowWidth="19620" windowHeight="14820" tabRatio="780" firstSheet="2" activeTab="5" xr2:uid="{00000000-000D-0000-FFFF-FFFF00000000}"/>
  </bookViews>
  <sheets>
    <sheet name="LEGEND" sheetId="14" r:id="rId1"/>
    <sheet name="INSTRUCTIONS" sheetId="18" r:id="rId2"/>
    <sheet name="START HERE" sheetId="5" r:id="rId3"/>
    <sheet name="PTT" sheetId="9" r:id="rId4"/>
    <sheet name="TR ADV AGMT" sheetId="17" r:id="rId5"/>
    <sheet name="TV pg1" sheetId="1" r:id="rId6"/>
    <sheet name="TV pg2" sheetId="6" r:id="rId7"/>
    <sheet name="STUDENT LOG" sheetId="7" r:id="rId8"/>
    <sheet name="BREF" sheetId="11" r:id="rId9"/>
    <sheet name="Reg Ck Form" sheetId="15" r:id="rId10"/>
    <sheet name="PCard Instructions" sheetId="19" r:id="rId11"/>
  </sheets>
  <definedNames>
    <definedName name="_xlnm.Print_Area" localSheetId="8">BREF!$B$1:$J$61</definedName>
    <definedName name="_xlnm.Print_Area" localSheetId="0">LEGEND!$B$1:$E$24</definedName>
    <definedName name="_xlnm.Print_Area" localSheetId="3">PTT!$B$2:$F$46</definedName>
    <definedName name="_xlnm.Print_Area" localSheetId="9">'Reg Ck Form'!$B$9:$M$68</definedName>
    <definedName name="_xlnm.Print_Area" localSheetId="2">'START HERE'!$B$1:$E$47</definedName>
    <definedName name="_xlnm.Print_Area" localSheetId="7">'STUDENT LOG'!$B$1:$K$36</definedName>
    <definedName name="_xlnm.Print_Area" localSheetId="4">'TR ADV AGMT'!$B$7:$J$36</definedName>
    <definedName name="_xlnm.Print_Area" localSheetId="5">'TV pg1'!$B$2:$K$57</definedName>
    <definedName name="_xlnm.Print_Area" localSheetId="6">'TV pg2'!$B$3:$K$54</definedName>
    <definedName name="_xlnm.Print_Titles" localSheetId="7">'STUDENT LOG'!$2:$15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D14" i="6" l="1"/>
  <c r="D16" i="6" s="1"/>
  <c r="E14" i="6"/>
  <c r="E16" i="6" s="1"/>
  <c r="F14" i="6"/>
  <c r="F16" i="6" s="1"/>
  <c r="G14" i="6"/>
  <c r="G16" i="6" s="1"/>
  <c r="H14" i="6"/>
  <c r="H16" i="6" s="1"/>
  <c r="I14" i="6"/>
  <c r="I16" i="6" s="1"/>
  <c r="J14" i="6"/>
  <c r="J16" i="6" s="1"/>
  <c r="C14" i="6"/>
  <c r="C16" i="6" s="1"/>
  <c r="K32" i="7" l="1"/>
  <c r="K15" i="6"/>
  <c r="K14" i="6"/>
  <c r="F8" i="7" l="1"/>
  <c r="C7" i="6"/>
  <c r="K17" i="7" l="1"/>
  <c r="K18" i="7"/>
  <c r="K19" i="7"/>
  <c r="K20" i="7"/>
  <c r="K21" i="7"/>
  <c r="K22" i="7"/>
  <c r="K23" i="7"/>
  <c r="K24" i="7"/>
  <c r="K25" i="7"/>
  <c r="K26" i="7"/>
  <c r="K27" i="7"/>
  <c r="K28" i="7"/>
  <c r="K29" i="7"/>
  <c r="K30" i="7"/>
  <c r="K16" i="7"/>
  <c r="D28" i="9" l="1"/>
  <c r="C8" i="7"/>
  <c r="I7" i="7"/>
  <c r="F6" i="7"/>
  <c r="C6" i="7"/>
  <c r="F5" i="7"/>
  <c r="C5" i="7"/>
  <c r="K4" i="7"/>
  <c r="F4" i="7"/>
  <c r="C4" i="7"/>
  <c r="C18" i="9"/>
  <c r="F8" i="17"/>
  <c r="C17" i="1"/>
  <c r="D18" i="9"/>
  <c r="F16" i="9" s="1"/>
  <c r="D21" i="17" s="1"/>
  <c r="I7" i="6"/>
  <c r="K43" i="1"/>
  <c r="D19" i="17"/>
  <c r="B31" i="9"/>
  <c r="G27" i="17" s="1"/>
  <c r="F11" i="17"/>
  <c r="F10" i="17"/>
  <c r="I9" i="17"/>
  <c r="F9" i="17"/>
  <c r="I7" i="17"/>
  <c r="F7" i="17"/>
  <c r="C10" i="1"/>
  <c r="K48" i="1"/>
  <c r="K22" i="6"/>
  <c r="K23" i="6"/>
  <c r="K24" i="6"/>
  <c r="K25" i="6"/>
  <c r="K26" i="6"/>
  <c r="K27" i="6"/>
  <c r="K28" i="6"/>
  <c r="K29" i="6"/>
  <c r="K30" i="6"/>
  <c r="K17" i="6"/>
  <c r="K38" i="6"/>
  <c r="K52" i="6"/>
  <c r="K24" i="1"/>
  <c r="K23" i="1"/>
  <c r="G48" i="1"/>
  <c r="G50" i="1"/>
  <c r="C50" i="1"/>
  <c r="C48" i="1"/>
  <c r="K25" i="1"/>
  <c r="D17" i="1"/>
  <c r="E17" i="1"/>
  <c r="F17" i="1"/>
  <c r="G17" i="1"/>
  <c r="H17" i="1"/>
  <c r="I17" i="1"/>
  <c r="J17" i="1"/>
  <c r="K18" i="1"/>
  <c r="K31" i="1"/>
  <c r="K39" i="1"/>
  <c r="K45" i="1"/>
  <c r="C8" i="9"/>
  <c r="C5" i="1"/>
  <c r="F4" i="1"/>
  <c r="M40" i="15"/>
  <c r="B66" i="15" s="1"/>
  <c r="C15" i="9"/>
  <c r="F8" i="6"/>
  <c r="C8" i="6"/>
  <c r="F6" i="6"/>
  <c r="C6" i="6"/>
  <c r="F5" i="6"/>
  <c r="C5" i="6"/>
  <c r="K4" i="6"/>
  <c r="F4" i="6"/>
  <c r="C4" i="6"/>
  <c r="C8" i="1"/>
  <c r="F7" i="1"/>
  <c r="I3" i="1"/>
  <c r="C4" i="1"/>
  <c r="C7" i="1"/>
  <c r="C6" i="1"/>
  <c r="C3" i="1"/>
  <c r="F3" i="11"/>
  <c r="F2" i="11"/>
  <c r="F6" i="11"/>
  <c r="I2" i="11"/>
  <c r="I4" i="11"/>
  <c r="F4" i="11"/>
  <c r="F5" i="11"/>
  <c r="E2" i="9"/>
  <c r="E30" i="9"/>
  <c r="C30" i="9"/>
  <c r="D31" i="9"/>
  <c r="C28" i="9"/>
  <c r="E21" i="9" s="1"/>
  <c r="E6" i="9"/>
  <c r="E5" i="9"/>
  <c r="E3" i="9"/>
  <c r="E11" i="9"/>
  <c r="E10" i="9"/>
  <c r="E9" i="9"/>
  <c r="E8" i="9"/>
  <c r="C14" i="9"/>
  <c r="C13" i="9"/>
  <c r="C10" i="9"/>
  <c r="C9" i="9"/>
  <c r="L22" i="15"/>
  <c r="L21" i="15"/>
  <c r="L20" i="15"/>
  <c r="L15" i="15"/>
  <c r="L13" i="15"/>
  <c r="E25" i="15" s="1"/>
  <c r="L18" i="15"/>
  <c r="F3" i="1"/>
  <c r="C9" i="1"/>
  <c r="F5" i="1"/>
  <c r="K16" i="6" l="1"/>
  <c r="K18" i="6" s="1"/>
  <c r="D20" i="17"/>
  <c r="K34" i="7"/>
  <c r="K42" i="1" s="1"/>
  <c r="K17" i="1"/>
  <c r="K19" i="1" s="1"/>
  <c r="K31" i="6"/>
  <c r="K26" i="1"/>
  <c r="K54" i="6" l="1"/>
  <c r="K41" i="1" s="1"/>
  <c r="K40" i="1"/>
  <c r="K44" i="1" l="1"/>
  <c r="K50" i="1" s="1"/>
  <c r="K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19"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28" authorId="0" shapeId="0" xr:uid="{00000000-0006-0000-0200-000002000000}">
      <text>
        <r>
          <rPr>
            <sz val="8"/>
            <color indexed="81"/>
            <rFont val="Tahoma"/>
            <family val="2"/>
          </rPr>
          <t xml:space="preserve">Choose how much you want applied to this budget string.
</t>
        </r>
      </text>
    </comment>
    <comment ref="E33"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0" authorId="0" shapeId="0" xr:uid="{00000000-0006-0000-0300-000001000000}">
      <text>
        <r>
          <rPr>
            <b/>
            <sz val="8"/>
            <color indexed="81"/>
            <rFont val="Tahoma"/>
            <family val="2"/>
          </rPr>
          <t xml:space="preserve">Overnight lodging is required for perdiem </t>
        </r>
      </text>
    </comment>
    <comment ref="C21"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C23" authorId="0" shapeId="0" xr:uid="{00000000-0006-0000-0300-000003000000}">
      <text>
        <r>
          <rPr>
            <b/>
            <sz val="8"/>
            <color indexed="81"/>
            <rFont val="Tahoma"/>
            <family val="2"/>
          </rPr>
          <t>Obtain two cost comparisons, choose lowest fare. Attach comparisons to travel voucher.</t>
        </r>
      </text>
    </comment>
    <comment ref="C24"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E24" authorId="0" shapeId="0" xr:uid="{00000000-0006-0000-0300-000005000000}">
      <text>
        <r>
          <rPr>
            <b/>
            <sz val="8"/>
            <color indexed="81"/>
            <rFont val="Tahoma"/>
            <family val="2"/>
          </rPr>
          <t>REIMBURSEMENTS ARE NOT CONSIDERED ADVANCES.  DO A VOUCHER TO BE REIMBURSED.</t>
        </r>
      </text>
    </comment>
    <comment ref="C25"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6"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E26" authorId="0" shapeId="0" xr:uid="{00000000-0006-0000-0300-000008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 ref="C27" authorId="1" shapeId="0" xr:uid="{00000000-0006-0000-0300-000009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29" authorId="0" shapeId="0" xr:uid="{00000000-0006-0000-0300-00000A000000}">
      <text>
        <r>
          <rPr>
            <b/>
            <sz val="9"/>
            <color indexed="81"/>
            <rFont val="Tahoma"/>
            <family val="2"/>
          </rPr>
          <t>This amount will appear on the travel voucher to show the maximum that should be paid on this trip from all sources.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HP Authorized Customer</author>
  </authors>
  <commentList>
    <comment ref="B21" authorId="0" shapeId="0" xr:uid="{00000000-0006-0000-0500-000001000000}">
      <text>
        <r>
          <rPr>
            <b/>
            <sz val="9"/>
            <color indexed="60"/>
            <rFont val="Tahoma"/>
            <family val="2"/>
          </rPr>
          <t>The rate on the form is fixed. If you need to change it to .20c,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B48" authorId="2" shapeId="0" xr:uid="{00000000-0006-0000-0500-000003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Grant</author>
    <author>Rayonne J Grant</author>
    <author>Valued Sony Customer</author>
  </authors>
  <commentList>
    <comment ref="D13" authorId="0" shapeId="0" xr:uid="{00000000-0006-0000-0900-000001000000}">
      <text>
        <r>
          <rPr>
            <sz val="9"/>
            <color indexed="81"/>
            <rFont val="Tahoma"/>
            <family val="2"/>
          </rPr>
          <t xml:space="preserve">Leave blank or call vendor maintenance personto see if the company is set to pay. Call x64131
</t>
        </r>
      </text>
    </comment>
    <comment ref="D15" authorId="1" shapeId="0" xr:uid="{00000000-0006-0000-0900-000002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2" shapeId="0" xr:uid="{00000000-0006-0000-0900-000003000000}">
      <text>
        <r>
          <rPr>
            <b/>
            <sz val="8"/>
            <color indexed="10"/>
            <rFont val="Tahoma"/>
            <family val="2"/>
          </rPr>
          <t>Will expedite the process of getting a W9 - and getting a check processed.</t>
        </r>
      </text>
    </comment>
    <comment ref="D22" authorId="2" shapeId="0" xr:uid="{00000000-0006-0000-0900-000004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<sst xmlns="http://schemas.openxmlformats.org/spreadsheetml/2006/main" count="615" uniqueCount="451">
  <si>
    <t xml:space="preserve">Additional Signature (if required):______________________________________________________________________Date:_________________ </t>
  </si>
  <si>
    <t>ALWAYS CHECK THE ABOVE TRAVEL POLICY FOR UPDATES BEFORE TRAVELING</t>
  </si>
  <si>
    <t>TR ADV AGMT</t>
  </si>
  <si>
    <t>Travel Advance Agreement (Required for all advances)</t>
  </si>
  <si>
    <r>
      <t>Returned Check Policy</t>
    </r>
    <r>
      <rPr>
        <b/>
        <sz val="12"/>
        <color indexed="8"/>
        <rFont val="Times New Roman"/>
        <family val="1"/>
      </rPr>
      <t xml:space="preserve">
When an employee submits a check to cover an amount due from an advance and the check is returned to USM by the bank because of insufficient funds, the employee will not qualify for future travel advances.
</t>
    </r>
  </si>
  <si>
    <t>IF REQUESTING AN ADVANCE, THIS FORM MUST BE ATTACHED TO THE PERMISSION TO TRAVEL</t>
  </si>
  <si>
    <t>Amount Requested</t>
  </si>
  <si>
    <t>End Date of Trip</t>
  </si>
  <si>
    <r>
      <t>The maximum amount that can be advanced is 80 percent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</si>
  <si>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This form is password protected.  All information for this form is obtained from information entered on the START HERE page and the PTT page.</t>
  </si>
  <si>
    <t>Date</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</si>
  <si>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</si>
  <si>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</si>
  <si>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</si>
  <si>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</si>
  <si>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</si>
  <si>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</si>
  <si>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</si>
  <si>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</si>
  <si>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</si>
  <si>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</si>
  <si>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</si>
  <si>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</si>
  <si>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</si>
  <si>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</si>
  <si>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</si>
  <si>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</si>
  <si>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</si>
  <si>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</si>
  <si>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</si>
  <si>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</si>
  <si>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</si>
  <si>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</si>
  <si>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http://www.usm.edu/procurement/travel.html</t>
  </si>
  <si>
    <t>Dept Box #</t>
  </si>
  <si>
    <t>E-Mail</t>
  </si>
  <si>
    <t>Name</t>
  </si>
  <si>
    <t>Faculty</t>
  </si>
  <si>
    <t>Staff</t>
  </si>
  <si>
    <t>Airfare</t>
  </si>
  <si>
    <t>Rental Car</t>
  </si>
  <si>
    <t>Bus</t>
  </si>
  <si>
    <t>Train</t>
  </si>
  <si>
    <t>Taxi</t>
  </si>
  <si>
    <t>Other</t>
  </si>
  <si>
    <t>Yes  (or)  No</t>
  </si>
  <si>
    <t>Rate</t>
  </si>
  <si>
    <t>Department Name</t>
  </si>
  <si>
    <t>University of Southern Mississippi
Official Permission to Travel and Reimbursement Forms</t>
  </si>
  <si>
    <t>Homer Coffman</t>
  </si>
  <si>
    <t>THE UNIVERSITY OF SOUTHERN MISSISSIPPI</t>
  </si>
  <si>
    <t xml:space="preserve">Submit at least two weeks prior to travel dates </t>
  </si>
  <si>
    <t>Department Box #</t>
  </si>
  <si>
    <t>SIGNATURES</t>
  </si>
  <si>
    <t>I acknowledge that I have read and understand the University Travel Policy</t>
  </si>
  <si>
    <t xml:space="preserve">  *Required for Domestic Travel</t>
  </si>
  <si>
    <t>**Required for Foreign, Hawaii, Canada, and Mexico Travel</t>
  </si>
  <si>
    <t>Ending Date</t>
  </si>
  <si>
    <t>Beginning Date</t>
  </si>
  <si>
    <t>Employee Name</t>
  </si>
  <si>
    <t>Dates of Travel
(include traveling dates)</t>
  </si>
  <si>
    <t>UG Student</t>
  </si>
  <si>
    <t>Grad Student</t>
  </si>
  <si>
    <t>Principal Investigator</t>
  </si>
  <si>
    <t>Title of Meeting:</t>
  </si>
  <si>
    <t>Purpose of trip:</t>
  </si>
  <si>
    <t>Print signature name =&gt;</t>
  </si>
  <si>
    <t>USM Travel Coordinator                                                            Date Signed</t>
  </si>
  <si>
    <t>PTT</t>
  </si>
  <si>
    <t>TV</t>
  </si>
  <si>
    <t>Travel Voucher</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</si>
  <si>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</si>
  <si>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</si>
  <si>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</si>
  <si>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</si>
  <si>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</si>
  <si>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</si>
  <si>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</si>
  <si>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</si>
  <si>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</si>
  <si>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</si>
  <si>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Voucher No.</t>
  </si>
  <si>
    <t>Tab Legend for Different Forms</t>
  </si>
  <si>
    <r>
      <t>Fund</t>
    </r>
    <r>
      <rPr>
        <sz val="7"/>
        <color indexed="8"/>
        <rFont val="Arial"/>
        <family val="2"/>
      </rPr>
      <t xml:space="preserve"> (5 digits)</t>
    </r>
  </si>
  <si>
    <r>
      <t>Dept ID</t>
    </r>
    <r>
      <rPr>
        <sz val="7"/>
        <color indexed="8"/>
        <rFont val="Arial"/>
        <family val="2"/>
      </rPr>
      <t xml:space="preserve"> (6 digits)</t>
    </r>
  </si>
  <si>
    <r>
      <t>Program</t>
    </r>
    <r>
      <rPr>
        <sz val="7"/>
        <color indexed="8"/>
        <rFont val="Arial"/>
        <family val="2"/>
      </rPr>
      <t xml:space="preserve"> (5 digits)</t>
    </r>
  </si>
  <si>
    <t>Project /Grant</t>
  </si>
  <si>
    <t>Person submitting</t>
  </si>
  <si>
    <t>Submitter</t>
  </si>
  <si>
    <t>University Classification</t>
  </si>
  <si>
    <t>Telephone (USM Business Only)</t>
  </si>
  <si>
    <t>Permission to Travel (All Conf, Conventions, Associations, and Meetings)</t>
  </si>
  <si>
    <t>USM Empl ID</t>
  </si>
  <si>
    <t>Permission to Travel</t>
  </si>
  <si>
    <t>Proceed to the tab called "Start Here" if you are ready to continue</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</si>
  <si>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</si>
  <si>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</si>
  <si>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</si>
  <si>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</si>
  <si>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</si>
  <si>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</si>
  <si>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</si>
  <si>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CHARTFIELD INFO</t>
  </si>
  <si>
    <t>Tolls</t>
  </si>
  <si>
    <t>Parking</t>
  </si>
  <si>
    <t>Tips (baggage handling-$1 per bag)</t>
  </si>
  <si>
    <t>Business Related Expense Form  (Entertainment)</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</si>
  <si>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</si>
  <si>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</si>
  <si>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</si>
  <si>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</si>
  <si>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</si>
  <si>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</si>
  <si>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</si>
  <si>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</si>
  <si>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</si>
  <si>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</si>
  <si>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</si>
  <si>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NAME</t>
  </si>
  <si>
    <t>PERSON COMPLETING FORM</t>
  </si>
  <si>
    <t>REG-CK</t>
  </si>
  <si>
    <t>Registration Check Request</t>
  </si>
  <si>
    <t>By starting a new workbook for each trip, you will have the most current form reflecting updates in policies as well as rates for mileage.</t>
  </si>
  <si>
    <t>START A NEW WORKBOOK FOR EACH TRIP</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</si>
  <si>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</si>
  <si>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</si>
  <si>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</si>
  <si>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</si>
  <si>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</si>
  <si>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</si>
  <si>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</si>
  <si>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</si>
  <si>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</si>
  <si>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</si>
  <si>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</si>
  <si>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 xml:space="preserve">This form must be completed when business entertainment expense has been incurred for the University.  </t>
  </si>
  <si>
    <t>USM Empl #</t>
  </si>
  <si>
    <t>Location</t>
  </si>
  <si>
    <t xml:space="preserve">yes   </t>
  </si>
  <si>
    <t>EMPLOYEE NAME(S)</t>
  </si>
  <si>
    <t>Use drop down box to select your University Standing</t>
  </si>
  <si>
    <t>AMOUNT TO BE REIMBURSED</t>
  </si>
  <si>
    <t>AMOUNT DUE USM</t>
  </si>
  <si>
    <t>REQUIRED FOR REPORTING TO IHL</t>
  </si>
  <si>
    <t>Banquet Fee (receipt required)</t>
  </si>
  <si>
    <t>MUST HAVE SIGNATURE AUTHORITY FOR ALL BUDGET STRINGS USED!</t>
  </si>
  <si>
    <t>IT IS THE EMPLOYEES RESPONSIBILITY TO OBTAIN THE SIGNATURES</t>
  </si>
  <si>
    <t>Taxi/Shuttle/Limousine  - Reference  Where</t>
  </si>
  <si>
    <t>MUST INITIAL OR 
IT WILL BE SENT BACK</t>
  </si>
  <si>
    <t>DO NOT SEND THIS PAGE TO TRAVEL - KEEP FOR YOUR RECORDS</t>
  </si>
  <si>
    <t>CITY AND STATE 
REQUIRED FOR REPORTING TO IHL</t>
  </si>
  <si>
    <t>Observation</t>
  </si>
  <si>
    <t>Recruitment</t>
  </si>
  <si>
    <t>Training</t>
  </si>
  <si>
    <t>Other (Attach a memo to explain)</t>
  </si>
  <si>
    <t>CHECK WITH DEPARTMENT HEAD TO SEE IF A MEMO IS REQUIRED FOR MORE INFORMATION ON PURPOSE OF TRIP.</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</si>
  <si>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</si>
  <si>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</si>
  <si>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</si>
  <si>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</si>
  <si>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</si>
  <si>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t xml:space="preserve">http://www.usm.edu/procurement/travelmeals.html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</si>
  <si>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</si>
  <si>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</si>
  <si>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</si>
  <si>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</si>
  <si>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Travel Advance Agreement</t>
  </si>
  <si>
    <t>NO</t>
  </si>
  <si>
    <t>YES</t>
  </si>
  <si>
    <t>MAX AMOUNT ALLOWED</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</si>
  <si>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</si>
  <si>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</si>
  <si>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</si>
  <si>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</si>
  <si>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</si>
  <si>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</si>
  <si>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</si>
  <si>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</si>
  <si>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</si>
  <si>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</si>
  <si>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</si>
  <si>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 xml:space="preserve">Purpose of trip:
</t>
    </r>
    <r>
      <rPr>
        <b/>
        <sz val="12"/>
        <color indexed="10"/>
        <rFont val="Times New Roman"/>
        <family val="1"/>
      </rPr>
      <t>REQUIRED BY STATE</t>
    </r>
  </si>
  <si>
    <t>Select University Standing</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</si>
  <si>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</si>
  <si>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</si>
  <si>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</si>
  <si>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</si>
  <si>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</si>
  <si>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</si>
  <si>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</si>
  <si>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</si>
  <si>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</si>
  <si>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</si>
  <si>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</si>
  <si>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</si>
  <si>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</si>
  <si>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BE SURE TO</t>
  </si>
  <si>
    <t>Purpose of Travel (REQUIRED)</t>
  </si>
  <si>
    <t>Lodging*</t>
  </si>
  <si>
    <t xml:space="preserve">2. TRAVEL BY PERSONAL VEHICLE </t>
  </si>
  <si>
    <t>1. MEALS AND LODGING</t>
  </si>
  <si>
    <t xml:space="preserve">2.TRAVEL BY PERSONAL VEHICLE </t>
  </si>
  <si>
    <t>3.TRAVEL BY PUBLIC CARRIER (Mode = Airfare, Bus, Train, etc)</t>
  </si>
  <si>
    <t xml:space="preserve">Mileage reimbursement for driving a University Vehicle cannot be claimed. </t>
  </si>
  <si>
    <t>NO=You do not have a University Vehicle for use. Current Personal car rate is used.</t>
  </si>
  <si>
    <t>Did you have a working University vehicle available for use on this trip, but chose to drive your personal car?</t>
  </si>
  <si>
    <t>Enter Data to the right --&gt;&gt;</t>
  </si>
  <si>
    <t>A W9 FORM REQUIRED FOR UNDERGRADUATE AND GRADUATE STUDENTS</t>
  </si>
  <si>
    <t>6) **Vice President/Provost                                                      Date</t>
  </si>
  <si>
    <t>7) **President/or Designee                                                       Date</t>
  </si>
  <si>
    <t xml:space="preserve">Campus  E-Mail </t>
  </si>
  <si>
    <t>UNIVERSITY OF SOUTHERN MISSISSIPPI</t>
  </si>
  <si>
    <t>*Lodging required for meal reimbursements- DO NOT LEAVE BLANK</t>
  </si>
  <si>
    <t>(reimbursements are not considered advances)</t>
  </si>
  <si>
    <t>Total  Travel By Public Carrier</t>
  </si>
  <si>
    <r>
      <t xml:space="preserve">Note: for additional mileage, use tab </t>
    </r>
    <r>
      <rPr>
        <b/>
        <u/>
        <sz val="10"/>
        <color indexed="8"/>
        <rFont val="Times New Roman"/>
        <family val="1"/>
      </rPr>
      <t>Multi Trip Mileage</t>
    </r>
  </si>
  <si>
    <r>
      <t xml:space="preserve">Permission to Travel  Filed  </t>
    </r>
    <r>
      <rPr>
        <sz val="8"/>
        <color indexed="8"/>
        <rFont val="Arial"/>
        <family val="2"/>
      </rPr>
      <t>(if yes, attach copy)</t>
    </r>
  </si>
  <si>
    <t>Airline Luggage Fee (receipt required)</t>
  </si>
  <si>
    <t>Banquet Fee(receipt required)deduct fr perdiem</t>
  </si>
  <si>
    <t>Yes or No</t>
  </si>
  <si>
    <t>ENTER THE TOTAL</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</si>
  <si>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</si>
  <si>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</si>
  <si>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</si>
  <si>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</si>
  <si>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t>Registration Fees (NOT PCARD)</t>
  </si>
  <si>
    <t xml:space="preserve">Other Expenses (attach note) </t>
  </si>
  <si>
    <t>ADVANCE REQUEST</t>
  </si>
  <si>
    <t>Fuel, Taxi, Shuttle</t>
  </si>
  <si>
    <t>Max allowed is 80%</t>
  </si>
  <si>
    <t xml:space="preserve">Motel room Internet Charges </t>
  </si>
  <si>
    <t>Departure</t>
  </si>
  <si>
    <t>Arrival</t>
  </si>
  <si>
    <t>ATTACH CHECK AND SUBMIT TO TRAVEL OFFICE</t>
  </si>
  <si>
    <t>Employee Phone Number</t>
  </si>
  <si>
    <t>Employee's E-Mail</t>
  </si>
  <si>
    <t>Generated on :</t>
  </si>
  <si>
    <t xml:space="preserve">Name of Submitter: </t>
  </si>
  <si>
    <t>Rtl Car Fuel (org Receipt and Rental Receipt)</t>
  </si>
  <si>
    <t xml:space="preserve"> Name must match Payroll Employee ID (No nicknames)</t>
  </si>
  <si>
    <t>Advance OI Number</t>
  </si>
  <si>
    <t>Advance Account Code</t>
  </si>
  <si>
    <t>AdvanceVoucher Number</t>
  </si>
  <si>
    <t>Date Processed</t>
  </si>
  <si>
    <t>ENTER GRAND TOTAL AT BOTTOM OF FORM</t>
  </si>
  <si>
    <t>Add comments at bottom of page</t>
  </si>
  <si>
    <t xml:space="preserve">&lt;&lt;&lt;Enter the name of the Pcard holders name on the PTT. </t>
  </si>
  <si>
    <t>Attach conference hotel blocked room rate info(not reservation) to the Permission to Travel.  State requires even if you stay at a lower priced non-conference motel/hotel.</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</si>
  <si>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The employee can pay via personal credit card and be reimbursed immediately by completing a travel voucher and attaching proof of payment.</t>
    </r>
  </si>
  <si>
    <r>
      <t xml:space="preserve">Advances will not be issued to USM employees.
</t>
    </r>
    <r>
      <rPr>
        <b/>
        <u/>
        <sz val="13"/>
        <color indexed="10"/>
        <rFont val="Arial"/>
        <family val="2"/>
      </rPr>
      <t>EXCEPTIONS:</t>
    </r>
    <r>
      <rPr>
        <b/>
        <sz val="13"/>
        <color indexed="10"/>
        <rFont val="Arial"/>
        <family val="2"/>
      </rPr>
      <t xml:space="preserve">
&gt;&gt;International travel
&gt;&gt;Graduate or undergraduate student travel
&gt;&gt;Travel by team or large group </t>
    </r>
    <r>
      <rPr>
        <b/>
        <i/>
        <sz val="13"/>
        <rFont val="Arial"/>
        <family val="2"/>
      </rPr>
      <t xml:space="preserve">(One faculty or staff member traveling with undergraduate students.  A list of the students must 
     be attached to the Permission to Travel)
</t>
    </r>
    <r>
      <rPr>
        <b/>
        <i/>
        <sz val="13"/>
        <color indexed="10"/>
        <rFont val="Arial"/>
        <family val="2"/>
      </rPr>
      <t>&gt;&gt;</t>
    </r>
    <r>
      <rPr>
        <b/>
        <sz val="13"/>
        <color indexed="10"/>
        <rFont val="Arial"/>
        <family val="2"/>
      </rPr>
      <t xml:space="preserve">When the advance is serving to fund programs or research start-up operations, and is approved by the 
     Dean, VP, Associate Dean or Senior Financial Officer.
</t>
    </r>
    <r>
      <rPr>
        <b/>
        <i/>
        <sz val="13"/>
        <rFont val="Arial"/>
        <family val="2"/>
      </rPr>
      <t xml:space="preserve">
</t>
    </r>
    <r>
      <rPr>
        <b/>
        <sz val="13"/>
        <color indexed="10"/>
        <rFont val="Arial"/>
        <family val="2"/>
      </rPr>
      <t xml:space="preserve">If you answer yes to any of the above, complete the form, obtain required signatures and submit to travel </t>
    </r>
    <r>
      <rPr>
        <b/>
        <i/>
        <u/>
        <sz val="13"/>
        <color indexed="10"/>
        <rFont val="Arial"/>
        <family val="2"/>
      </rPr>
      <t>3 weeks prior to your departure date.</t>
    </r>
    <r>
      <rPr>
        <b/>
        <i/>
        <sz val="13"/>
        <rFont val="Arial"/>
        <family val="2"/>
      </rPr>
      <t xml:space="preserve">
</t>
    </r>
  </si>
  <si>
    <t>START HERE</t>
  </si>
  <si>
    <t>Main info that auto-populate all the other tabs</t>
  </si>
  <si>
    <t>TV pg2</t>
  </si>
  <si>
    <t>TV pg 1</t>
  </si>
  <si>
    <t xml:space="preserve">This workbook will contain all of the forms necessary to get approval and file for reimbursements on a trip.  By combining all forms in one book, it should be easier to keep corresponding records together.  </t>
  </si>
  <si>
    <t>The information entered on the "Start Here" page will be used to auto-populate each of the forms in this workbook.
This will save data entry time.</t>
  </si>
  <si>
    <t>PCARD INSTRUCTIONS</t>
  </si>
  <si>
    <t>How to use the PCard to charge your Registration Fees</t>
  </si>
  <si>
    <t>Overflow Voucher (when you run out of space on TVpg1)</t>
  </si>
  <si>
    <t>Business Related Expense Form (Entertainment)</t>
  </si>
  <si>
    <t>Instructions and Information for completing forms properly</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</si>
  <si>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</si>
  <si>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</si>
  <si>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</si>
  <si>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</si>
  <si>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</si>
  <si>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</si>
  <si>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</si>
  <si>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</si>
  <si>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</si>
  <si>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</si>
  <si>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</si>
  <si>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</si>
  <si>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</si>
  <si>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</si>
  <si>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</si>
  <si>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</si>
  <si>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PCARD expense cannot be claimed on your travel voucher.</t>
  </si>
  <si>
    <t>Travel Office Use only</t>
  </si>
  <si>
    <t>USM Empl ID (See paycheck)</t>
  </si>
  <si>
    <t>Dept Mail Box #</t>
  </si>
  <si>
    <t>Dept/School Name (Not Division)</t>
  </si>
  <si>
    <t>Campus E-Mail Address</t>
  </si>
  <si>
    <t>Campus Dept. Phone #</t>
  </si>
  <si>
    <t>Employee completing form for traveler</t>
  </si>
  <si>
    <t>E-Mail employee completing form for traveler</t>
  </si>
  <si>
    <t>Phone # employee completing form for traveler</t>
  </si>
  <si>
    <t>Please read prior to completing this form</t>
  </si>
  <si>
    <t xml:space="preserve">Memo required if dates exceed conference/workshop official dates. </t>
  </si>
  <si>
    <t>AMT  FROM CHARTFIELD 1</t>
  </si>
  <si>
    <t>AMT FROM CHARTFIELD 2</t>
  </si>
  <si>
    <t>5) Travel Coordinator                                                                 Date</t>
  </si>
  <si>
    <t>1)  Employee Signature                                                         Date</t>
  </si>
  <si>
    <r>
      <t xml:space="preserve">3) </t>
    </r>
    <r>
      <rPr>
        <b/>
        <u/>
        <sz val="9"/>
        <rFont val="Times New Roman"/>
        <family val="1"/>
      </rPr>
      <t>**Dean's Signature</t>
    </r>
    <r>
      <rPr>
        <b/>
        <sz val="9"/>
        <rFont val="Times New Roman"/>
        <family val="1"/>
      </rPr>
      <t xml:space="preserve">                                                           Date</t>
    </r>
  </si>
  <si>
    <t xml:space="preserve">  *Required for Domestic Travel;   **Next Higher Signature, No Employee can approve their own travel.</t>
  </si>
  <si>
    <t>Exception Advances require a Travel Advance Agreement completed and attached to the Permission to Travel.</t>
  </si>
  <si>
    <t>*Additional Approval (If Applicable)                                            Date</t>
  </si>
  <si>
    <t>Total TVpg2</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</si>
  <si>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</si>
  <si>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</si>
  <si>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</si>
  <si>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</si>
  <si>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 xml:space="preserve">This information does not print on the PTT only on the Travel Voucher. If this is group travel, also select group on the PTT. </t>
  </si>
  <si>
    <t>Signed Permission to Travel attached?</t>
  </si>
  <si>
    <t>NO ABSTRACT FEES AND MEMBERSHIP FEES ON VOUCHER -SEND TO AP</t>
  </si>
  <si>
    <t>AMOUNT REQUESTED</t>
  </si>
  <si>
    <r>
      <rPr>
        <b/>
        <sz val="12"/>
        <rFont val="Times New Roman"/>
        <family val="1"/>
      </rPr>
      <t>Advances must fit exception criteria (see policy)</t>
    </r>
    <r>
      <rPr>
        <sz val="12"/>
        <rFont val="Times New Roman"/>
        <family val="1"/>
      </rPr>
      <t xml:space="preserve"> If so, the Travel Advance Agreement must be completed and attached to the Permission to Travel.  Your exception must also be attached to PTT. </t>
    </r>
  </si>
  <si>
    <t>MUST HAVE SIGNATURE AUTHORITY SIGN FOR ALL BUDGET STRINGS USED!</t>
  </si>
  <si>
    <t>Location of Meeting/Event</t>
  </si>
  <si>
    <r>
      <rPr>
        <b/>
        <sz val="12"/>
        <color rgb="FFFF0000"/>
        <rFont val="Times New Roman"/>
        <family val="1"/>
      </rPr>
      <t xml:space="preserve">Brief </t>
    </r>
    <r>
      <rPr>
        <b/>
        <sz val="12"/>
        <color indexed="8"/>
        <rFont val="Times New Roman"/>
        <family val="1"/>
      </rPr>
      <t>Title of Meeting/Event
(Do not abbreviate)</t>
    </r>
  </si>
  <si>
    <t>To - City, State (roundtrip=RT)</t>
  </si>
  <si>
    <r>
      <rPr>
        <b/>
        <sz val="12"/>
        <color theme="1"/>
        <rFont val="Times New Roman"/>
        <family val="1"/>
      </rPr>
      <t>IDENTIFY WHERE YOU STAYED TO CLAIM MEALS</t>
    </r>
    <r>
      <rPr>
        <sz val="10"/>
        <rFont val="Times New Roman"/>
        <family val="1"/>
      </rPr>
      <t xml:space="preserve">                                                                         </t>
    </r>
    <r>
      <rPr>
        <u/>
        <sz val="10"/>
        <rFont val="Times New Roman"/>
        <family val="1"/>
      </rPr>
      <t>Situations that may require an adjustment to pre-diem may include the following:</t>
    </r>
    <r>
      <rPr>
        <sz val="10"/>
        <rFont val="Times New Roman"/>
        <family val="1"/>
      </rPr>
      <t xml:space="preserve">
*Meals furnished as part of BREF
*Meals are included in the registration fee or by the conference </t>
    </r>
  </si>
  <si>
    <t>Created on:</t>
  </si>
  <si>
    <t xml:space="preserve">Use "RT" to identify if travel was round trip. </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</si>
  <si>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</si>
  <si>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r>
      <t xml:space="preserve">Whenever feasible, </t>
    </r>
    <r>
      <rPr>
        <b/>
        <sz val="16"/>
        <color rgb="FFFF0000"/>
        <rFont val="Times New Roman"/>
        <family val="1"/>
      </rPr>
      <t>USM employees traveling together should pay for their own meals</t>
    </r>
    <r>
      <rPr>
        <b/>
        <sz val="16"/>
        <color indexed="8"/>
        <rFont val="Times New Roman"/>
        <family val="1"/>
      </rPr>
      <t xml:space="preserve">.  This will cut down on the possibility of duplicate charges to the budget used for reimbursement.  Signature authorities should </t>
    </r>
    <r>
      <rPr>
        <b/>
        <u/>
        <sz val="16"/>
        <color indexed="8"/>
        <rFont val="Times New Roman"/>
        <family val="1"/>
      </rPr>
      <t>verify that full per-diem is not being paid to one of the guests referenced above on their Travel Voucher</t>
    </r>
    <r>
      <rPr>
        <b/>
        <sz val="16"/>
        <color indexed="8"/>
        <rFont val="Times New Roman"/>
        <family val="1"/>
      </rPr>
      <t>.</t>
    </r>
  </si>
  <si>
    <t>Destination:  (City, ST )                REQUIRED BY STATE</t>
  </si>
  <si>
    <r>
      <t>&lt;--REQUIRED ONLY IF THIS IS YOUR FIRST TIME TO TRAVEL</t>
    </r>
    <r>
      <rPr>
        <b/>
        <i/>
        <sz val="12"/>
        <color rgb="FFFF0000"/>
        <rFont val="Arial"/>
        <family val="2"/>
      </rPr>
      <t xml:space="preserve"> </t>
    </r>
  </si>
  <si>
    <t>Name used by Payroll/ Admissions</t>
  </si>
  <si>
    <t>Conference - Attach blocked room rate list to the Permission to Travel(A State requirement)</t>
  </si>
  <si>
    <t>4) Ofc. Of Research Admin. (if restricted funds are used-Box 5157)</t>
  </si>
  <si>
    <r>
      <t xml:space="preserve">2) *Chair or </t>
    </r>
    <r>
      <rPr>
        <b/>
        <u/>
        <sz val="9"/>
        <rFont val="Times New Roman"/>
        <family val="1"/>
      </rPr>
      <t>Next Higher</t>
    </r>
    <r>
      <rPr>
        <b/>
        <sz val="9"/>
        <rFont val="Times New Roman"/>
        <family val="1"/>
      </rPr>
      <t xml:space="preserve"> Expenditure Authority                   Date</t>
    </r>
  </si>
  <si>
    <t xml:space="preserve">Add your comments/notes for travel below: </t>
  </si>
  <si>
    <t>SSN (Students required)</t>
  </si>
  <si>
    <t>TRAVEL USE ONLY</t>
  </si>
  <si>
    <r>
      <t>TOTAL EXPENSES FOR TV PG2 WILL IMPORT TO TVPG1 (</t>
    </r>
    <r>
      <rPr>
        <b/>
        <u/>
        <sz val="11"/>
        <color rgb="FFFF0000"/>
        <rFont val="Times New Roman"/>
        <family val="1"/>
      </rPr>
      <t>PRINT BOTH PAGES</t>
    </r>
    <r>
      <rPr>
        <b/>
        <u/>
        <sz val="11"/>
        <color indexed="8"/>
        <rFont val="Times New Roman"/>
        <family val="1"/>
      </rPr>
      <t>)</t>
    </r>
  </si>
  <si>
    <r>
      <t xml:space="preserve">4. OTHER EXPENSES  (Original receipts required if over $10.00) </t>
    </r>
    <r>
      <rPr>
        <b/>
        <sz val="9"/>
        <color rgb="FFFF0000"/>
        <rFont val="Arial Black"/>
        <family val="2"/>
      </rPr>
      <t>Cannot be on the Pcard</t>
    </r>
    <r>
      <rPr>
        <b/>
        <sz val="9"/>
        <color indexed="8"/>
        <rFont val="Arial Black"/>
        <family val="2"/>
      </rPr>
      <t xml:space="preserve">. </t>
    </r>
  </si>
  <si>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</si>
  <si>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r>
      <t xml:space="preserve">3. TRAVEL BY PUBLIC CARRIER            </t>
    </r>
    <r>
      <rPr>
        <b/>
        <sz val="9"/>
        <color theme="3"/>
        <rFont val="Arial Black"/>
        <family val="2"/>
      </rPr>
      <t>(Attach 2 cost comparisons to support lowest ticket was purchased)</t>
    </r>
  </si>
  <si>
    <r>
      <t xml:space="preserve">4. OTHER EXPENSES  </t>
    </r>
    <r>
      <rPr>
        <sz val="9"/>
        <color theme="3"/>
        <rFont val="Arial Black"/>
        <family val="2"/>
      </rPr>
      <t xml:space="preserve">                              (Pcard expense cannot be included on voucher)</t>
    </r>
    <r>
      <rPr>
        <i/>
        <sz val="9"/>
        <color indexed="8"/>
        <rFont val="Arial Black"/>
        <family val="2"/>
      </rPr>
      <t xml:space="preserve">                            </t>
    </r>
    <r>
      <rPr>
        <sz val="9"/>
        <color indexed="8"/>
        <rFont val="Arial Narrow"/>
        <family val="2"/>
      </rPr>
      <t/>
    </r>
  </si>
  <si>
    <t>Business meals use BREF</t>
  </si>
  <si>
    <t>1. GROUP MEALS AND LODGING                                          (Lodging required for meal reimbursement)</t>
  </si>
  <si>
    <t>NAME (LAST, FIRST)</t>
  </si>
  <si>
    <t>SIGNATURE</t>
  </si>
  <si>
    <t>DAYS</t>
  </si>
  <si>
    <t>STUDENT GROUP TRAVEL ONLY</t>
  </si>
  <si>
    <t>STUDENT GROUP</t>
  </si>
  <si>
    <t>PERMISSION TO TRAVEL</t>
  </si>
  <si>
    <t>ATTACH REQUIRED STUDENT LOG</t>
  </si>
  <si>
    <t>GROUP ADVANCE DEADLINE :</t>
  </si>
  <si>
    <t xml:space="preserve">Group Meals </t>
  </si>
  <si>
    <t>Group Lodging</t>
  </si>
  <si>
    <t>Group Airfare</t>
  </si>
  <si>
    <t>Group Registration Fee</t>
  </si>
  <si>
    <t>Rental Vehicles</t>
  </si>
  <si>
    <t>Name of Event</t>
  </si>
  <si>
    <t>RECEIPTS ARE REQUIRED FOR GROUP MEALS PAID AT EATING ESTABLISHMENTS.</t>
  </si>
  <si>
    <t>USM STUDENT GROUP TRAVEL VOUCHER</t>
  </si>
  <si>
    <t>STUDENT GROUP TRAVEL VOUCHER</t>
  </si>
  <si>
    <r>
      <t xml:space="preserve">                   THE UNIVERSITY OF SOUTHERN MISSISSIPPI  </t>
    </r>
    <r>
      <rPr>
        <b/>
        <u/>
        <sz val="13.5"/>
        <color rgb="FFFF0000"/>
        <rFont val="Times New Roman"/>
        <family val="1"/>
      </rPr>
      <t>STUDENT GROUP</t>
    </r>
    <r>
      <rPr>
        <b/>
        <sz val="13.5"/>
        <color indexed="8"/>
        <rFont val="Times New Roman"/>
        <family val="1"/>
      </rPr>
      <t xml:space="preserve"> 
     TRAVEL ADVANCE AGREEMENT
                                                                                                                                                                                                                                                                                                                                      </t>
    </r>
  </si>
  <si>
    <t>ESTIMATED STUDENT GROUP EXPENSES:</t>
  </si>
  <si>
    <t xml:space="preserve">A regular PTT is required for each additional Faculty/Staff Members accompaning group on trip. </t>
  </si>
  <si>
    <t>University of Southern Mississippi
Official Student Group Permission to Travel and Reimbursement Forms</t>
  </si>
  <si>
    <t>STUDENT LOG</t>
  </si>
  <si>
    <t>List of student name, id and perdiem amount paid</t>
  </si>
  <si>
    <t>Group Travel select  YES or NO</t>
  </si>
  <si>
    <t xml:space="preserve">YES (attach all other employee PTT's)   </t>
  </si>
  <si>
    <t>NO (Use the Domestic Form)</t>
  </si>
  <si>
    <t>Domestic Only</t>
  </si>
  <si>
    <t xml:space="preserve">A requirement to claim perdiem </t>
  </si>
  <si>
    <t>Pre-approval needed, attach contract.</t>
  </si>
  <si>
    <t>Bus/Coach Transportation</t>
  </si>
  <si>
    <t>INSTRUCTIONS</t>
  </si>
  <si>
    <t>Employee Information</t>
  </si>
  <si>
    <r>
      <t>Trip State Date (</t>
    </r>
    <r>
      <rPr>
        <b/>
        <sz val="10"/>
        <color rgb="FFFF0000"/>
        <rFont val="Arial"/>
        <family val="2"/>
      </rPr>
      <t>MM /DD /YY</t>
    </r>
    <r>
      <rPr>
        <b/>
        <sz val="10"/>
        <rFont val="Arial"/>
        <family val="2"/>
      </rPr>
      <t>)</t>
    </r>
  </si>
  <si>
    <r>
      <t>Trip End Date  (</t>
    </r>
    <r>
      <rPr>
        <b/>
        <sz val="10"/>
        <color rgb="FFFF0000"/>
        <rFont val="Arial"/>
        <family val="2"/>
      </rPr>
      <t>MM/ DD/ YY</t>
    </r>
    <r>
      <rPr>
        <b/>
        <sz val="10"/>
        <rFont val="Arial"/>
        <family val="2"/>
      </rPr>
      <t>)</t>
    </r>
  </si>
  <si>
    <t>(Required to determine Travel Voucher Due Date for Advances)</t>
  </si>
  <si>
    <t>List of student name and id# along with perdiem signature</t>
  </si>
  <si>
    <t>Detailed instuction for questions you may have to complete this document</t>
  </si>
  <si>
    <t>Max payment allowed</t>
  </si>
  <si>
    <t>Total TVpg1</t>
  </si>
  <si>
    <t xml:space="preserve">Location </t>
  </si>
  <si>
    <t xml:space="preserve">  </t>
  </si>
  <si>
    <t>Select Faculty, Staff, PI, Student</t>
  </si>
  <si>
    <t>THE FOLLOWING INFORMATION IS REQUIRED BY THE STATE OF MS. 
FORM WILL BE RETURNED IF NOT COMPLETED.</t>
  </si>
  <si>
    <t xml:space="preserve">RECEIPTS ARE REQUIRED FOR GROUP MEALS PAID AT EATING ESTABLISHMENTS INSTEAD OF GIVING PERDIEM. </t>
  </si>
  <si>
    <t>A Permission to Travel form and Student Log is required for all Student Group Travel.</t>
  </si>
  <si>
    <t xml:space="preserve">YES (attach all PTT's)   </t>
  </si>
  <si>
    <r>
      <t>1.</t>
    </r>
    <r>
      <rPr>
        <b/>
        <sz val="9"/>
        <color indexed="8"/>
        <rFont val="Times New Roman"/>
        <family val="1"/>
      </rPr>
      <t xml:space="preserve"> After your trip enter the amount of perdiem you paid to each person so it will reflect on TVpg1.  </t>
    </r>
    <r>
      <rPr>
        <b/>
        <u/>
        <sz val="9"/>
        <color indexed="8"/>
        <rFont val="Times New Roman"/>
        <family val="1"/>
      </rPr>
      <t xml:space="preserve"> 2.</t>
    </r>
    <r>
      <rPr>
        <b/>
        <sz val="9"/>
        <color indexed="8"/>
        <rFont val="Times New Roman"/>
        <family val="1"/>
      </rPr>
      <t xml:space="preserve"> Attach a separate signature list for money received.</t>
    </r>
    <r>
      <rPr>
        <b/>
        <u/>
        <sz val="9"/>
        <color indexed="8"/>
        <rFont val="Times New Roman"/>
        <family val="1"/>
      </rPr>
      <t xml:space="preserve"> </t>
    </r>
  </si>
  <si>
    <t>VENDOR (Payee)</t>
  </si>
  <si>
    <t xml:space="preserve">ACCOUNT      (Leave Blank) </t>
  </si>
  <si>
    <t>Ofc. Of Reseach Admin. Signature</t>
  </si>
  <si>
    <t>(If restricted funds used, signature required - send to 5157)</t>
  </si>
  <si>
    <r>
      <t xml:space="preserve">The individual being paid on this form must be an employee of the University of Southern Mississippi.  An employee is someone that receives bi-weekly, monthly or single payment payroll checks from USM.  If the individual received a check from A/P for services, then they are not an employee of USM and reimbursements should be done on a Remittance Voucher.
</t>
    </r>
    <r>
      <rPr>
        <b/>
        <i/>
        <u/>
        <sz val="8"/>
        <color indexed="10"/>
        <rFont val="Arial"/>
        <family val="2"/>
      </rPr>
      <t xml:space="preserve">EXCEPTIONS: </t>
    </r>
    <r>
      <rPr>
        <b/>
        <sz val="8"/>
        <color indexed="8"/>
        <rFont val="Arial"/>
        <family val="2"/>
      </rPr>
      <t xml:space="preserve">
</t>
    </r>
    <r>
      <rPr>
        <b/>
        <sz val="8"/>
        <color indexed="10"/>
        <rFont val="Arial"/>
        <family val="2"/>
      </rPr>
      <t>USM Grad students</t>
    </r>
    <r>
      <rPr>
        <b/>
        <sz val="8"/>
        <color indexed="8"/>
        <rFont val="Arial"/>
        <family val="2"/>
      </rPr>
      <t xml:space="preserve"> must complete travel forms for reimbursement of any travel (required by State).
</t>
    </r>
    <r>
      <rPr>
        <b/>
        <sz val="8"/>
        <color indexed="10"/>
        <rFont val="Arial"/>
        <family val="2"/>
      </rPr>
      <t>Undergrad students</t>
    </r>
    <r>
      <rPr>
        <b/>
        <sz val="8"/>
        <color indexed="8"/>
        <rFont val="Arial"/>
        <family val="2"/>
      </rPr>
      <t xml:space="preserve"> can be reimbursed by AP when expensed on your budget as Contractual Services or by Travel when expensed on your budget as Travel.</t>
    </r>
  </si>
  <si>
    <r>
      <t xml:space="preserve">Attach all </t>
    </r>
    <r>
      <rPr>
        <b/>
        <u/>
        <sz val="16"/>
        <color rgb="FFFF0000"/>
        <rFont val="Arial Narrow"/>
        <family val="2"/>
      </rPr>
      <t>original itemized receipts</t>
    </r>
    <r>
      <rPr>
        <u/>
        <sz val="16"/>
        <color indexed="8"/>
        <rFont val="Arial Narrow"/>
        <family val="2"/>
      </rPr>
      <t xml:space="preserve"> </t>
    </r>
    <r>
      <rPr>
        <sz val="16"/>
        <color indexed="8"/>
        <rFont val="Arial Narrow"/>
        <family val="2"/>
      </rPr>
      <t>to this form and attach to a Travel Voucher or Employee Reimbursement Voucher</t>
    </r>
  </si>
  <si>
    <r>
      <t xml:space="preserve">The attached receipts had no alcoholic beverages purchased on them.  _________ (Initials of person requesting reimbursement-REQUIRED)               </t>
    </r>
    <r>
      <rPr>
        <i/>
        <sz val="12"/>
        <color rgb="FFFF0000"/>
        <rFont val="Times New Roman"/>
        <family val="1"/>
      </rPr>
      <t xml:space="preserve">Alcohol will not be reimbursed. </t>
    </r>
  </si>
  <si>
    <t>1. List:  Date, Time, Place of Entertainment and Bill Amount.           (Itemize - do not combine)</t>
  </si>
  <si>
    <t xml:space="preserve">List attendees Name, their Title,  their relationship to program and if they are an employee or non-employee. </t>
  </si>
  <si>
    <t>Example:                                           1. John Doe, President, ABC Corp., Donor, non-Employee.                            2. Jane Doe, Director of Development, Employee.</t>
  </si>
  <si>
    <r>
      <t xml:space="preserve">General phrases such as </t>
    </r>
    <r>
      <rPr>
        <b/>
        <i/>
        <sz val="14"/>
        <color indexed="8"/>
        <rFont val="Arial"/>
        <family val="2"/>
      </rPr>
      <t xml:space="preserve">"Entertainment Expenses" </t>
    </r>
    <r>
      <rPr>
        <b/>
        <sz val="14"/>
        <color indexed="8"/>
        <rFont val="Arial"/>
        <family val="2"/>
      </rPr>
      <t xml:space="preserve">and  </t>
    </r>
    <r>
      <rPr>
        <b/>
        <i/>
        <sz val="14"/>
        <color indexed="8"/>
        <rFont val="Arial"/>
        <family val="2"/>
      </rPr>
      <t xml:space="preserve">"Business Lunch" </t>
    </r>
    <r>
      <rPr>
        <b/>
        <sz val="14"/>
        <color indexed="8"/>
        <rFont val="Arial"/>
        <family val="2"/>
      </rPr>
      <t>are not adequate explanations and will be returned, thereby delaying reimbursement.</t>
    </r>
  </si>
  <si>
    <t>OVERFLOW PAGE.   MUST BE ATTACHED TO TRAVEL VOUCHER PAGE 1</t>
  </si>
  <si>
    <t>Indiv. Breakfast</t>
  </si>
  <si>
    <t>Indiv. Lunch</t>
  </si>
  <si>
    <t>Indiv. Dinner</t>
  </si>
  <si>
    <t>GROUP MEALS (receipts required)</t>
  </si>
  <si>
    <t>Total Indiv.Meals</t>
  </si>
  <si>
    <t>Total ALL Meals</t>
  </si>
  <si>
    <t xml:space="preserve">Indiv. Lunch </t>
  </si>
  <si>
    <t>Indiv Dinner</t>
  </si>
  <si>
    <t>Total All Meals</t>
  </si>
  <si>
    <t>All Expenses</t>
  </si>
  <si>
    <t>Due USM</t>
  </si>
  <si>
    <t>Less Advance</t>
  </si>
  <si>
    <t>Due Employee</t>
  </si>
  <si>
    <t>Student Perdiem paid</t>
  </si>
  <si>
    <t xml:space="preserve">Cash perdiem you gave students on this trip instead of paying for the meal(s).  </t>
  </si>
  <si>
    <t>Enter the total Number of Students</t>
  </si>
  <si>
    <t xml:space="preserve">Option 1:  If you have a small group.    Option 2: (below) If you have a large group. </t>
  </si>
  <si>
    <t>YES: Choose Option 1 or Option 3</t>
  </si>
  <si>
    <t>Select Yes or No</t>
  </si>
  <si>
    <t>NO: Traveler paid for students meals. List on TVpg1 (group meals) attach original receipt.</t>
  </si>
  <si>
    <t>Full Day $</t>
  </si>
  <si>
    <t># DAYS</t>
  </si>
  <si>
    <t xml:space="preserve">Please print this page and attach the required signature sheet the student signed to verify they received the funds, matching the total on this page.  </t>
  </si>
  <si>
    <r>
      <t>Option 2:    Enter # of students, amt paid each &amp; # of days they were paid (</t>
    </r>
    <r>
      <rPr>
        <b/>
        <i/>
        <sz val="10"/>
        <color indexed="8"/>
        <rFont val="Arial"/>
        <family val="2"/>
      </rPr>
      <t>Ideal when you have lots of students traveling</t>
    </r>
    <r>
      <rPr>
        <b/>
        <sz val="10"/>
        <color indexed="8"/>
        <rFont val="Arial"/>
        <family val="2"/>
      </rPr>
      <t>) attach signature sheets.</t>
    </r>
  </si>
  <si>
    <t>PCARD HOLDER NAME</t>
  </si>
  <si>
    <t>CHARGES TO THE PCARD</t>
  </si>
  <si>
    <t>(# of days) x (# of people) @ rate</t>
  </si>
  <si>
    <t>Purchase Order #</t>
  </si>
  <si>
    <t>TOTAL FOR GROUP TRIP</t>
  </si>
  <si>
    <t>MAX ALLOWED TO PAY</t>
  </si>
  <si>
    <t>Enter amount needed:</t>
  </si>
  <si>
    <t>*Employee Signature and Date</t>
  </si>
  <si>
    <t>Chair or Next Higher Signature and Date</t>
  </si>
  <si>
    <t>Add'l Approval Signature (if needed) Date</t>
  </si>
  <si>
    <t>Ofc. Of Research Adm. (Box 5157) Signature Date</t>
  </si>
  <si>
    <r>
      <t xml:space="preserve">YOU CANNOT BE REIMBURSED FOR AN EXPENSE </t>
    </r>
    <r>
      <rPr>
        <b/>
        <u/>
        <sz val="12"/>
        <color theme="3"/>
        <rFont val="Times New Roman"/>
        <family val="1"/>
      </rPr>
      <t>YOU DID NOT PAY FOR</t>
    </r>
    <r>
      <rPr>
        <b/>
        <i/>
        <sz val="12"/>
        <color theme="3"/>
        <rFont val="Times New Roman"/>
        <family val="1"/>
      </rPr>
      <t xml:space="preserve">.   ONLY THE EMPLOYEE THAT PAID CAN BE REIMBURSED FOR EXPENSES IN THEIR NAME. </t>
    </r>
  </si>
  <si>
    <t xml:space="preserve">Rental Car - original receipt (NOT ON PCARD) </t>
  </si>
  <si>
    <t>YES-$0.16</t>
  </si>
  <si>
    <r>
      <rPr>
        <b/>
        <sz val="14"/>
        <color rgb="FF0070C0"/>
        <rFont val="Arial Black"/>
        <family val="2"/>
      </rPr>
      <t xml:space="preserve">STUDENT GROUP TRAVEL VOUCHER  </t>
    </r>
    <r>
      <rPr>
        <b/>
        <i/>
        <sz val="14"/>
        <color rgb="FF0070C0"/>
        <rFont val="Arial Black"/>
        <family val="2"/>
      </rPr>
      <t xml:space="preserve">     </t>
    </r>
    <r>
      <rPr>
        <b/>
        <sz val="14"/>
        <color rgb="FF0070C0"/>
        <rFont val="Arial Black"/>
        <family val="2"/>
      </rPr>
      <t xml:space="preserve">                     TV pg2 </t>
    </r>
  </si>
  <si>
    <r>
      <rPr>
        <b/>
        <sz val="20"/>
        <color rgb="FF0070C0"/>
        <rFont val="Arial Black"/>
        <family val="2"/>
      </rPr>
      <t xml:space="preserve">USM TRAVEL
BUSINESS RELATED                                                                                                                                         EXPENSE FORM
</t>
    </r>
    <r>
      <rPr>
        <b/>
        <sz val="20"/>
        <color indexed="8"/>
        <rFont val="Arial Black"/>
        <family val="2"/>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</si>
  <si>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</si>
  <si>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r>
      <rPr>
        <b/>
        <i/>
        <u/>
        <sz val="11"/>
        <color rgb="FFFF0000"/>
        <rFont val="Times New Roman"/>
        <family val="1"/>
      </rPr>
      <t>Direct Deposits</t>
    </r>
    <r>
      <rPr>
        <b/>
        <i/>
        <sz val="11"/>
        <rFont val="Times New Roman"/>
        <family val="1"/>
      </rPr>
      <t xml:space="preserve">: Deposits will be made to the same bank and account as your payroll. There is no exception. </t>
    </r>
  </si>
  <si>
    <t>SSN IS REQUIRED TO SET YOU UP IN FINANCIAL SYSTEM FOR YOUR FIRST PAYMENT</t>
  </si>
  <si>
    <t>SSN- remove after setup</t>
  </si>
  <si>
    <r>
      <t xml:space="preserve">Chartfield: The chartfield is the budget in which you are using. </t>
    </r>
    <r>
      <rPr>
        <b/>
        <i/>
        <u/>
        <sz val="16"/>
        <rFont val="Arial"/>
        <family val="2"/>
      </rPr>
      <t>Without this information your document will be returned to you</t>
    </r>
    <r>
      <rPr>
        <b/>
        <i/>
        <sz val="16"/>
        <rFont val="Arial"/>
        <family val="2"/>
      </rPr>
      <t xml:space="preserve">. </t>
    </r>
  </si>
  <si>
    <t xml:space="preserve">The signed Permission to Travel will be emailed back to the submitter.  If left blank it will be emailed back to the Traveler.                          Please make sure the email address entered is correct. </t>
  </si>
  <si>
    <r>
      <t xml:space="preserve">Identify name of P-Card holder on PTT.                                                                                                                                                                                                         </t>
    </r>
    <r>
      <rPr>
        <b/>
        <u/>
        <sz val="12"/>
        <color rgb="FFFF0000"/>
        <rFont val="Times New Roman"/>
        <family val="1"/>
      </rPr>
      <t xml:space="preserve">*IMPORTANT- PLEASE READ  </t>
    </r>
    <r>
      <rPr>
        <b/>
        <sz val="12"/>
        <color rgb="FFFF0000"/>
        <rFont val="Times New Roman"/>
        <family val="1"/>
      </rPr>
      <t xml:space="preserve">  </t>
    </r>
    <r>
      <rPr>
        <b/>
        <sz val="12"/>
        <rFont val="Times New Roman"/>
        <family val="1"/>
      </rPr>
      <t xml:space="preserve">                     </t>
    </r>
    <r>
      <rPr>
        <sz val="10"/>
        <rFont val="Times New Roman"/>
        <family val="1"/>
      </rPr>
      <t xml:space="preserve">                          1. P-CARD can be used for Registration Fees. Signed </t>
    </r>
    <r>
      <rPr>
        <b/>
        <u/>
        <sz val="10"/>
        <rFont val="Times New Roman"/>
        <family val="1"/>
      </rPr>
      <t>PTT and Receipt</t>
    </r>
    <r>
      <rPr>
        <sz val="10"/>
        <rFont val="Times New Roman"/>
        <family val="1"/>
      </rPr>
      <t xml:space="preserve"> must be uploaded to Resolve.                                            2. If the P-Card is not an option and the Registration is </t>
    </r>
    <r>
      <rPr>
        <b/>
        <u/>
        <sz val="10"/>
        <rFont val="Times New Roman"/>
        <family val="1"/>
      </rPr>
      <t>over $750.00</t>
    </r>
    <r>
      <rPr>
        <sz val="10"/>
        <rFont val="Times New Roman"/>
        <family val="1"/>
      </rPr>
      <t xml:space="preserve"> the employee can stil submit a Registration Check Requests for the University to cut a check.  Please allow 3 weeks to process.                                                                                 </t>
    </r>
    <r>
      <rPr>
        <b/>
        <u/>
        <sz val="10"/>
        <color rgb="FFFF0000"/>
        <rFont val="Times New Roman"/>
        <family val="1"/>
      </rPr>
      <t>GROUPS</t>
    </r>
    <r>
      <rPr>
        <sz val="10"/>
        <color rgb="FFFF0000"/>
        <rFont val="Times New Roman"/>
        <family val="1"/>
      </rPr>
      <t xml:space="preserve">:                                                                                          </t>
    </r>
    <r>
      <rPr>
        <sz val="10"/>
        <rFont val="Times New Roman"/>
        <family val="1"/>
      </rPr>
      <t>If the P-Card is not an option do a Check Request</t>
    </r>
    <r>
      <rPr>
        <sz val="10"/>
        <color rgb="FFFF0000"/>
        <rFont val="Times New Roman"/>
        <family val="1"/>
      </rPr>
      <t xml:space="preserve">.                                                                                               </t>
    </r>
    <r>
      <rPr>
        <sz val="10"/>
        <rFont val="Times New Roman"/>
        <family val="1"/>
      </rPr>
      <t xml:space="preserve">Attach a list with all employees names and I.D. numbers. Attach a list with all student names and I.D. numbers. List registration amount next to the name. Total on page should match amount on listed on the PTT.                                                                     NOTE: When using the P-Card charges for additional non-allowable services, items, perks must be deducted. Inclusion will result in entire payment being disallowed and repayment of expenses. </t>
    </r>
  </si>
  <si>
    <t xml:space="preserve">If you have any additional information about this trip that the travel office should know, you can type it into the comment area below the signatures or attach a memo. </t>
  </si>
  <si>
    <r>
      <t xml:space="preserve">If your registration fee and/or rental car was paid using the P-card, </t>
    </r>
    <r>
      <rPr>
        <b/>
        <u/>
        <sz val="14"/>
        <rFont val="Arial"/>
        <family val="2"/>
      </rPr>
      <t>DO NOT</t>
    </r>
    <r>
      <rPr>
        <b/>
        <sz val="14"/>
        <rFont val="Arial"/>
        <family val="2"/>
      </rPr>
      <t xml:space="preserve"> included on this travel voucher.  </t>
    </r>
    <r>
      <rPr>
        <b/>
        <sz val="12"/>
        <color rgb="FFFF0000"/>
        <rFont val="Arial"/>
        <family val="2"/>
      </rPr>
      <t>(See Pcard Instruction Tab)</t>
    </r>
  </si>
  <si>
    <t>YES=If you have a University Vehicle but choose to drive your personal car-Max Rate is .18 /mile</t>
  </si>
  <si>
    <t>DID YOU PAY OUT PER DIEM?</t>
  </si>
  <si>
    <t>GROUP TRAVEL STUDENT LOG:</t>
  </si>
  <si>
    <t xml:space="preserve">PER DIEM </t>
  </si>
  <si>
    <t>STUDENT I.D.#</t>
  </si>
  <si>
    <t>CHECK REQUESTS THAT DO NOT ALLOW 4 WEEKS 
TO PROCESS WILL BE RETURNED TO THE DEPARTMENT.</t>
  </si>
  <si>
    <t>CHECK REQUEST FORM:</t>
  </si>
  <si>
    <r>
      <t xml:space="preserve">we cannot guarantee that the check will arrive in time.  </t>
    </r>
    <r>
      <rPr>
        <b/>
        <u/>
        <sz val="12"/>
        <rFont val="Times New Roman"/>
        <family val="1"/>
      </rPr>
      <t>You need to allow 3 weeks</t>
    </r>
  </si>
  <si>
    <t>VERIFY MILEAGE ON MAPQUEST</t>
  </si>
  <si>
    <t>https://www.mapquest.com/</t>
  </si>
  <si>
    <t>Use MapQuest directions to determine mileage between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</si>
</sst>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283"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i/>
      <sz val="9"/>
      <color indexed="8"/>
      <name val="Times New Roman"/>
      <family val="1"/>
    </font>
    <font>
      <b/>
      <sz val="8.5"/>
      <color indexed="8"/>
      <name val="Times New Roman"/>
      <family val="1"/>
    </font>
    <font>
      <b/>
      <sz val="7"/>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i/>
      <sz val="12"/>
      <color indexed="10"/>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sz val="7"/>
      <color indexed="8"/>
      <name val="Arial"/>
      <family val="2"/>
    </font>
    <font>
      <b/>
      <sz val="12"/>
      <color indexed="8"/>
      <name val="Arial"/>
      <family val="2"/>
    </font>
    <font>
      <b/>
      <sz val="12"/>
      <color indexed="10"/>
      <name val="Arial"/>
      <family val="2"/>
    </font>
    <font>
      <b/>
      <u/>
      <sz val="14"/>
      <name val="Arial"/>
      <family val="2"/>
    </font>
    <font>
      <sz val="10"/>
      <color indexed="22"/>
      <name val="Times New Roman"/>
      <family val="1"/>
    </font>
    <font>
      <sz val="9"/>
      <name val="Times New Roman"/>
      <family val="1"/>
    </font>
    <font>
      <b/>
      <sz val="14"/>
      <color indexed="10"/>
      <name val="Arial Rounded MT Bold"/>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sz val="10"/>
      <color indexed="10"/>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b/>
      <sz val="10"/>
      <color indexed="10"/>
      <name val="Arial"/>
      <family val="2"/>
    </font>
    <font>
      <b/>
      <i/>
      <sz val="14"/>
      <color indexed="10"/>
      <name val="Arial"/>
      <family val="2"/>
    </font>
    <font>
      <b/>
      <sz val="13"/>
      <color indexed="10"/>
      <name val="Arial"/>
      <family val="2"/>
    </font>
    <font>
      <sz val="14"/>
      <color indexed="10"/>
      <name val="Arial"/>
      <family val="2"/>
    </font>
    <font>
      <b/>
      <i/>
      <sz val="11"/>
      <color indexed="10"/>
      <name val="Times New Roman"/>
      <family val="1"/>
    </font>
    <font>
      <b/>
      <sz val="8"/>
      <color indexed="10"/>
      <name val="Comic Sans MS"/>
      <family val="4"/>
    </font>
    <font>
      <b/>
      <sz val="10"/>
      <color indexed="10"/>
      <name val="Comic Sans MS"/>
      <family val="4"/>
    </font>
    <font>
      <b/>
      <sz val="14"/>
      <name val="Times New Roman"/>
      <family val="1"/>
    </font>
    <font>
      <sz val="8"/>
      <color indexed="22"/>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i/>
      <sz val="12"/>
      <color indexed="8"/>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u/>
      <sz val="24"/>
      <color indexed="12"/>
      <name val="Arial"/>
      <family val="2"/>
    </font>
    <font>
      <b/>
      <sz val="24"/>
      <color indexed="10"/>
      <name val="Arial"/>
      <family val="2"/>
    </font>
    <font>
      <b/>
      <i/>
      <sz val="13"/>
      <name val="Arial"/>
      <family val="2"/>
    </font>
    <font>
      <b/>
      <i/>
      <u/>
      <sz val="13"/>
      <color indexed="10"/>
      <name val="Arial"/>
      <family val="2"/>
    </font>
    <font>
      <b/>
      <u/>
      <sz val="13"/>
      <color indexed="10"/>
      <name val="Arial"/>
      <family val="2"/>
    </font>
    <font>
      <b/>
      <i/>
      <sz val="13"/>
      <color indexed="10"/>
      <name val="Arial"/>
      <family val="2"/>
    </font>
    <font>
      <sz val="16"/>
      <color indexed="10"/>
      <name val="Arial"/>
      <family val="2"/>
    </font>
    <font>
      <b/>
      <sz val="14"/>
      <color indexed="12"/>
      <name val="Arial"/>
      <family val="2"/>
    </font>
    <font>
      <b/>
      <sz val="18"/>
      <color indexed="8"/>
      <name val="Arial"/>
      <family val="2"/>
    </font>
    <font>
      <b/>
      <sz val="11"/>
      <name val="Arial"/>
      <family val="2"/>
    </font>
    <font>
      <b/>
      <sz val="9"/>
      <color indexed="8"/>
      <name val="Arial Black"/>
      <family val="2"/>
    </font>
    <font>
      <b/>
      <u/>
      <sz val="14"/>
      <color indexed="10"/>
      <name val="Arial"/>
      <family val="2"/>
    </font>
    <font>
      <b/>
      <sz val="22"/>
      <color indexed="8"/>
      <name val="Arial"/>
      <family val="2"/>
    </font>
    <font>
      <b/>
      <sz val="10"/>
      <color indexed="8"/>
      <name val="Arial Narrow"/>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i/>
      <sz val="10"/>
      <color indexed="8"/>
      <name val="Arial"/>
      <family val="2"/>
    </font>
    <font>
      <i/>
      <sz val="8"/>
      <name val="Arial"/>
      <family val="2"/>
    </font>
    <font>
      <b/>
      <i/>
      <sz val="12"/>
      <color indexed="12"/>
      <name val="Arial"/>
      <family val="2"/>
    </font>
    <font>
      <sz val="11"/>
      <color rgb="FF9C6500"/>
      <name val="Calibri"/>
      <family val="2"/>
      <scheme val="minor"/>
    </font>
    <font>
      <b/>
      <sz val="10"/>
      <name val="Arial Narrow"/>
      <family val="2"/>
    </font>
    <font>
      <sz val="10"/>
      <name val="Arial"/>
      <family val="2"/>
    </font>
    <font>
      <b/>
      <sz val="10"/>
      <name val="Comic Sans MS"/>
      <family val="4"/>
    </font>
    <font>
      <b/>
      <sz val="14"/>
      <color indexed="8"/>
      <name val="Arial Black"/>
      <family val="2"/>
    </font>
    <font>
      <sz val="9"/>
      <color indexed="8"/>
      <name val="Arial Black"/>
      <family val="2"/>
    </font>
    <font>
      <i/>
      <sz val="9"/>
      <color indexed="8"/>
      <name val="Arial Black"/>
      <family val="2"/>
    </font>
    <font>
      <sz val="10"/>
      <color indexed="10"/>
      <name val="Tahoma"/>
      <family val="2"/>
    </font>
    <font>
      <b/>
      <i/>
      <sz val="10"/>
      <name val="Times New Roman"/>
      <family val="1"/>
    </font>
    <font>
      <u/>
      <sz val="10"/>
      <name val="Times New Roman"/>
      <family val="1"/>
    </font>
    <font>
      <b/>
      <sz val="16"/>
      <name val="Times New Roman"/>
      <family val="1"/>
    </font>
    <font>
      <b/>
      <u/>
      <sz val="10"/>
      <name val="Times New Roman"/>
      <family val="1"/>
    </font>
    <font>
      <b/>
      <sz val="16"/>
      <name val="Arial Black"/>
      <family val="2"/>
    </font>
    <font>
      <b/>
      <sz val="10"/>
      <color rgb="FFFF0000"/>
      <name val="Times New Roman"/>
      <family val="1"/>
    </font>
    <font>
      <u/>
      <sz val="10"/>
      <name val="Arial"/>
      <family val="2"/>
    </font>
    <font>
      <b/>
      <sz val="9"/>
      <color rgb="FF0070C0"/>
      <name val="Arial Narrow"/>
      <family val="2"/>
    </font>
    <font>
      <b/>
      <sz val="10"/>
      <color rgb="FF0070C0"/>
      <name val="Arial"/>
      <family val="2"/>
    </font>
    <font>
      <b/>
      <sz val="11"/>
      <color rgb="FFFF0000"/>
      <name val="Arial"/>
      <family val="2"/>
    </font>
    <font>
      <b/>
      <sz val="16"/>
      <color indexed="8"/>
      <name val="Arial Black"/>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12"/>
      <color indexed="8"/>
      <name val="Arial"/>
      <family val="2"/>
    </font>
    <font>
      <b/>
      <u/>
      <sz val="9"/>
      <color indexed="8"/>
      <name val="Times New Roman"/>
      <family val="1"/>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4"/>
      <color rgb="FFFF0000"/>
      <name val="Arial"/>
      <family val="2"/>
    </font>
    <font>
      <b/>
      <u/>
      <sz val="9"/>
      <color indexed="10"/>
      <name val="Times New Roman"/>
      <family val="1"/>
    </font>
    <font>
      <b/>
      <sz val="12"/>
      <color theme="3" tint="-0.249977111117893"/>
      <name val="Times New Roman"/>
      <family val="1"/>
    </font>
    <font>
      <u/>
      <sz val="18"/>
      <color indexed="8"/>
      <name val="Times New Roman"/>
      <family val="1"/>
    </font>
    <font>
      <b/>
      <u/>
      <sz val="10"/>
      <color rgb="FFFF0000"/>
      <name val="Times New Roman"/>
      <family val="1"/>
    </font>
    <font>
      <sz val="11"/>
      <color indexed="8"/>
      <name val="Arial Narrow"/>
      <family val="2"/>
    </font>
    <font>
      <u/>
      <sz val="9"/>
      <color indexed="8"/>
      <name val="Arial"/>
      <family val="2"/>
    </font>
    <font>
      <b/>
      <sz val="9"/>
      <color rgb="FF0070C0"/>
      <name val="Times New Roman"/>
      <family val="1"/>
    </font>
    <font>
      <b/>
      <u/>
      <sz val="14"/>
      <color rgb="FFFF0000"/>
      <name val="Arial Black"/>
      <family val="2"/>
    </font>
    <font>
      <sz val="12"/>
      <color indexed="8"/>
      <name val="Arial"/>
      <family val="2"/>
    </font>
    <font>
      <b/>
      <u/>
      <sz val="16"/>
      <color indexed="8"/>
      <name val="Arial"/>
      <family val="2"/>
    </font>
    <font>
      <b/>
      <sz val="20"/>
      <color indexed="8"/>
      <name val="Arial Black"/>
      <family val="2"/>
    </font>
    <font>
      <sz val="11"/>
      <color indexed="8"/>
      <name val="Times New Roman"/>
      <family val="1"/>
    </font>
    <font>
      <b/>
      <i/>
      <u/>
      <sz val="12"/>
      <color indexed="8"/>
      <name val="Times New Roman"/>
      <family val="1"/>
    </font>
    <font>
      <i/>
      <sz val="10"/>
      <color indexed="8"/>
      <name val="Times"/>
      <family val="1"/>
    </font>
    <font>
      <b/>
      <u/>
      <sz val="10.5"/>
      <color rgb="FF002060"/>
      <name val="Arial Narrow"/>
      <family val="2"/>
    </font>
    <font>
      <sz val="10"/>
      <color rgb="FFFF0000"/>
      <name val="Times New Roman"/>
      <family val="1"/>
    </font>
    <font>
      <sz val="12"/>
      <color indexed="10"/>
      <name val="Arial"/>
      <family val="2"/>
    </font>
    <font>
      <b/>
      <u/>
      <sz val="14"/>
      <color indexed="8"/>
      <name val="Arial"/>
      <family val="2"/>
    </font>
    <font>
      <b/>
      <sz val="11"/>
      <color indexed="8"/>
      <name val="Arial Narrow"/>
      <family val="2"/>
    </font>
    <font>
      <b/>
      <sz val="12"/>
      <color rgb="FFFF0000"/>
      <name val="Times New Roman"/>
      <family val="1"/>
    </font>
    <font>
      <b/>
      <sz val="12"/>
      <color indexed="8"/>
      <name val="Arial Narrow"/>
      <family val="2"/>
    </font>
    <font>
      <sz val="10"/>
      <color indexed="8"/>
      <name val="Arial Narrow"/>
      <family val="2"/>
    </font>
    <font>
      <b/>
      <sz val="14"/>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b/>
      <sz val="11"/>
      <color indexed="10"/>
      <name val="Arial"/>
      <family val="2"/>
    </font>
    <font>
      <sz val="14"/>
      <name val="Times New Roman"/>
      <family val="1"/>
    </font>
    <font>
      <sz val="10"/>
      <color indexed="12"/>
      <name val="Arial"/>
      <family val="2"/>
    </font>
    <font>
      <sz val="10"/>
      <color indexed="12"/>
      <name val="Arial Narrow"/>
      <family val="2"/>
    </font>
    <font>
      <b/>
      <sz val="10"/>
      <color indexed="8"/>
      <name val="Tahoma"/>
      <family val="2"/>
    </font>
    <font>
      <b/>
      <u/>
      <sz val="9"/>
      <name val="Times New Roman"/>
      <family val="1"/>
    </font>
    <font>
      <b/>
      <sz val="9"/>
      <name val="Arial"/>
      <family val="2"/>
    </font>
    <font>
      <sz val="6"/>
      <color indexed="8"/>
      <name val="Times New Roman"/>
      <family val="1"/>
    </font>
    <font>
      <b/>
      <u/>
      <sz val="12"/>
      <color rgb="FFFF0000"/>
      <name val="Times New Roman"/>
      <family val="1"/>
    </font>
    <font>
      <b/>
      <sz val="9"/>
      <color rgb="FFFF0000"/>
      <name val="Times New Roman"/>
      <family val="1"/>
    </font>
    <font>
      <b/>
      <sz val="8"/>
      <color rgb="FFFF0000"/>
      <name val="Times New Roman"/>
      <family val="1"/>
    </font>
    <font>
      <sz val="9"/>
      <color indexed="8"/>
      <name val="Arial Narrow"/>
      <family val="2"/>
    </font>
    <font>
      <b/>
      <sz val="8"/>
      <color theme="3"/>
      <name val="Arial Narrow"/>
      <family val="2"/>
    </font>
    <font>
      <sz val="9"/>
      <color indexed="81"/>
      <name val="Tahoma"/>
      <family val="2"/>
    </font>
    <font>
      <b/>
      <sz val="9"/>
      <color indexed="81"/>
      <name val="Tahoma"/>
      <family val="2"/>
    </font>
    <font>
      <i/>
      <sz val="12"/>
      <color indexed="8"/>
      <name val="Arial"/>
      <family val="2"/>
    </font>
    <font>
      <b/>
      <sz val="11"/>
      <color indexed="10"/>
      <name val="Times New Roman"/>
      <family val="1"/>
    </font>
    <font>
      <b/>
      <i/>
      <u/>
      <sz val="9"/>
      <color rgb="FFFF0000"/>
      <name val="Times New Roman"/>
      <family val="1"/>
    </font>
    <font>
      <b/>
      <sz val="12"/>
      <color theme="1"/>
      <name val="Times New Roman"/>
      <family val="1"/>
    </font>
    <font>
      <i/>
      <u/>
      <sz val="9"/>
      <color indexed="8"/>
      <name val="Arial"/>
      <family val="2"/>
    </font>
    <font>
      <b/>
      <u/>
      <sz val="12"/>
      <color indexed="8"/>
      <name val="Times New Roman"/>
      <family val="1"/>
    </font>
    <font>
      <b/>
      <sz val="16"/>
      <color rgb="FFFF0000"/>
      <name val="Times New Roman"/>
      <family val="1"/>
    </font>
    <font>
      <b/>
      <u/>
      <sz val="16"/>
      <color indexed="8"/>
      <name val="Times New Roman"/>
      <family val="1"/>
    </font>
    <font>
      <b/>
      <sz val="8"/>
      <color theme="1"/>
      <name val="Arial"/>
      <family val="2"/>
    </font>
    <font>
      <b/>
      <sz val="9"/>
      <color theme="1"/>
      <name val="Arial Narrow"/>
      <family val="2"/>
    </font>
    <font>
      <b/>
      <i/>
      <u/>
      <sz val="12"/>
      <color rgb="FFFF0000"/>
      <name val="Arial"/>
      <family val="2"/>
    </font>
    <font>
      <b/>
      <i/>
      <sz val="12"/>
      <color rgb="FFFF0000"/>
      <name val="Arial"/>
      <family val="2"/>
    </font>
    <font>
      <b/>
      <i/>
      <sz val="10"/>
      <color rgb="FFFF0000"/>
      <name val="Arial"/>
      <family val="2"/>
    </font>
    <font>
      <b/>
      <i/>
      <u/>
      <sz val="10"/>
      <name val="Arial"/>
      <family val="2"/>
    </font>
    <font>
      <b/>
      <u val="singleAccounting"/>
      <sz val="12"/>
      <color indexed="8"/>
      <name val="Times New Roman"/>
      <family val="1"/>
    </font>
    <font>
      <sz val="7"/>
      <color indexed="8"/>
      <name val="Arial Narrow"/>
      <family val="2"/>
    </font>
    <font>
      <b/>
      <u/>
      <sz val="16"/>
      <color rgb="FFFF0000"/>
      <name val="Times New Roman"/>
      <family val="1"/>
    </font>
    <font>
      <b/>
      <sz val="9"/>
      <color indexed="60"/>
      <name val="Tahoma"/>
      <family val="2"/>
    </font>
    <font>
      <b/>
      <sz val="14"/>
      <color rgb="FFFF0000"/>
      <name val="Times New Roman"/>
      <family val="1"/>
    </font>
    <font>
      <b/>
      <u/>
      <sz val="11"/>
      <color rgb="FFFF0000"/>
      <name val="Times New Roman"/>
      <family val="1"/>
    </font>
    <font>
      <b/>
      <sz val="9"/>
      <color rgb="FFFF0000"/>
      <name val="Arial Black"/>
      <family val="2"/>
    </font>
    <font>
      <b/>
      <i/>
      <sz val="9"/>
      <color indexed="8"/>
      <name val="Times New Roman"/>
      <family val="1"/>
    </font>
    <font>
      <sz val="12"/>
      <color rgb="FFFF0000"/>
      <name val="Times New Roman"/>
      <family val="1"/>
    </font>
    <font>
      <b/>
      <sz val="11"/>
      <color rgb="FFFF0000"/>
      <name val="Times New Roman"/>
      <family val="1"/>
    </font>
    <font>
      <b/>
      <i/>
      <sz val="11"/>
      <name val="Times New Roman"/>
      <family val="1"/>
    </font>
    <font>
      <b/>
      <sz val="12"/>
      <color theme="1"/>
      <name val="Arial"/>
      <family val="2"/>
    </font>
    <font>
      <b/>
      <i/>
      <sz val="10"/>
      <color theme="3"/>
      <name val="Arial Narrow"/>
      <family val="2"/>
    </font>
    <font>
      <b/>
      <sz val="9"/>
      <color theme="3"/>
      <name val="Arial Black"/>
      <family val="2"/>
    </font>
    <font>
      <sz val="9"/>
      <color theme="3"/>
      <name val="Arial Black"/>
      <family val="2"/>
    </font>
    <font>
      <sz val="8"/>
      <color indexed="8"/>
      <name val="Arial Narrow"/>
      <family val="2"/>
    </font>
    <font>
      <b/>
      <sz val="10"/>
      <color rgb="FFFF0000"/>
      <name val="Arial Narrow"/>
      <family val="2"/>
    </font>
    <font>
      <sz val="16"/>
      <color indexed="8"/>
      <name val="Arial Narrow"/>
      <family val="2"/>
    </font>
    <font>
      <u/>
      <sz val="12"/>
      <name val="Arial"/>
      <family val="2"/>
    </font>
    <font>
      <b/>
      <u/>
      <sz val="13.5"/>
      <color rgb="FFFF0000"/>
      <name val="Times New Roman"/>
      <family val="1"/>
    </font>
    <font>
      <b/>
      <i/>
      <sz val="11"/>
      <color rgb="FFFF0000"/>
      <name val="Times New Roman"/>
      <family val="1"/>
    </font>
    <font>
      <b/>
      <i/>
      <sz val="11"/>
      <color theme="3"/>
      <name val="Times New Roman"/>
      <family val="1"/>
    </font>
    <font>
      <sz val="18"/>
      <name val="Arial Black"/>
      <family val="2"/>
    </font>
    <font>
      <b/>
      <sz val="10"/>
      <color theme="1"/>
      <name val="Arial"/>
      <family val="2"/>
    </font>
    <font>
      <b/>
      <i/>
      <u/>
      <sz val="11"/>
      <color rgb="FFFF0000"/>
      <name val="Times New Roman"/>
      <family val="1"/>
    </font>
    <font>
      <b/>
      <i/>
      <sz val="16"/>
      <name val="Arial"/>
      <family val="2"/>
    </font>
    <font>
      <b/>
      <i/>
      <u/>
      <sz val="16"/>
      <name val="Arial"/>
      <family val="2"/>
    </font>
    <font>
      <b/>
      <sz val="9"/>
      <color theme="1"/>
      <name val="Arial"/>
      <family val="2"/>
    </font>
    <font>
      <b/>
      <sz val="10"/>
      <color rgb="FFFF0000"/>
      <name val="Arial"/>
      <family val="2"/>
    </font>
    <font>
      <sz val="12"/>
      <color indexed="12"/>
      <name val="Arial Narrow"/>
      <family val="2"/>
    </font>
    <font>
      <u/>
      <sz val="12"/>
      <color indexed="12"/>
      <name val="Arial Narrow"/>
      <family val="2"/>
    </font>
    <font>
      <sz val="14"/>
      <color indexed="12"/>
      <name val="Arial"/>
      <family val="2"/>
    </font>
    <font>
      <b/>
      <sz val="8"/>
      <color indexed="10"/>
      <name val="Arial Narrow"/>
      <family val="2"/>
    </font>
    <font>
      <i/>
      <sz val="9"/>
      <name val="Arial Narrow"/>
      <family val="2"/>
    </font>
    <font>
      <b/>
      <u/>
      <sz val="9"/>
      <name val="Arial"/>
      <family val="2"/>
    </font>
    <font>
      <sz val="11"/>
      <color rgb="FFFF0000"/>
      <name val="Arial"/>
      <family val="2"/>
    </font>
    <font>
      <b/>
      <i/>
      <u/>
      <sz val="8"/>
      <color indexed="10"/>
      <name val="Arial"/>
      <family val="2"/>
    </font>
    <font>
      <u/>
      <sz val="16"/>
      <color indexed="8"/>
      <name val="Arial Narrow"/>
      <family val="2"/>
    </font>
    <font>
      <b/>
      <u/>
      <sz val="16"/>
      <color rgb="FFFF0000"/>
      <name val="Arial Narrow"/>
      <family val="2"/>
    </font>
    <font>
      <i/>
      <sz val="12"/>
      <color rgb="FFFF0000"/>
      <name val="Times New Roman"/>
      <family val="1"/>
    </font>
    <font>
      <b/>
      <sz val="14"/>
      <color rgb="FF0070C0"/>
      <name val="Arial"/>
      <family val="2"/>
    </font>
    <font>
      <b/>
      <i/>
      <sz val="14"/>
      <color indexed="8"/>
      <name val="Arial"/>
      <family val="2"/>
    </font>
    <font>
      <sz val="9"/>
      <color rgb="FFFF0000"/>
      <name val="Times New Roman"/>
      <family val="1"/>
    </font>
    <font>
      <sz val="10"/>
      <color theme="0" tint="-0.249977111117893"/>
      <name val="Arial"/>
      <family val="2"/>
    </font>
    <font>
      <b/>
      <sz val="10"/>
      <color theme="3" tint="-0.249977111117893"/>
      <name val="Arial"/>
      <family val="2"/>
    </font>
    <font>
      <b/>
      <i/>
      <sz val="10"/>
      <color indexed="8"/>
      <name val="Arial"/>
      <family val="2"/>
    </font>
    <font>
      <b/>
      <u/>
      <sz val="20"/>
      <name val="Times New Roman"/>
      <family val="1"/>
    </font>
    <font>
      <sz val="12"/>
      <color indexed="8"/>
      <name val="Arial Narrow"/>
      <family val="2"/>
    </font>
    <font>
      <i/>
      <sz val="12"/>
      <color indexed="8"/>
      <name val="Arial Narrow"/>
      <family val="2"/>
    </font>
    <font>
      <b/>
      <i/>
      <sz val="11"/>
      <name val="Arial Narrow"/>
      <family val="2"/>
    </font>
    <font>
      <b/>
      <i/>
      <sz val="10"/>
      <name val="Arial Narrow"/>
      <family val="2"/>
    </font>
    <font>
      <sz val="11"/>
      <name val="Arial Narrow"/>
      <family val="2"/>
    </font>
    <font>
      <b/>
      <sz val="11"/>
      <color rgb="FFFF0000"/>
      <name val="Arial Narrow"/>
      <family val="2"/>
    </font>
    <font>
      <sz val="12"/>
      <color rgb="FFFF0000"/>
      <name val="Arial Narrow"/>
      <family val="2"/>
    </font>
    <font>
      <sz val="10"/>
      <name val="Arial Narrow"/>
      <family val="2"/>
    </font>
    <font>
      <sz val="14"/>
      <color indexed="8"/>
      <name val="Arial Narrow"/>
      <family val="2"/>
    </font>
    <font>
      <b/>
      <i/>
      <sz val="14"/>
      <name val="Arial"/>
      <family val="2"/>
    </font>
    <font>
      <i/>
      <u/>
      <sz val="9"/>
      <color indexed="8"/>
      <name val="Times New Roman"/>
      <family val="1"/>
    </font>
    <font>
      <b/>
      <i/>
      <sz val="12"/>
      <color theme="3"/>
      <name val="Times New Roman"/>
      <family val="1"/>
    </font>
    <font>
      <b/>
      <u/>
      <sz val="12"/>
      <color theme="3"/>
      <name val="Times New Roman"/>
      <family val="1"/>
    </font>
    <font>
      <b/>
      <i/>
      <sz val="9"/>
      <color rgb="FFC00000"/>
      <name val="Times New Roman"/>
      <family val="1"/>
    </font>
    <font>
      <sz val="8"/>
      <color theme="0" tint="-0.34998626667073579"/>
      <name val="Tahoma"/>
      <family val="2"/>
    </font>
    <font>
      <sz val="10"/>
      <color theme="0" tint="-0.34998626667073579"/>
      <name val="Times New Roman"/>
      <family val="1"/>
    </font>
    <font>
      <sz val="8"/>
      <color theme="0" tint="-0.34998626667073579"/>
      <name val="Times New Roman"/>
      <family val="1"/>
    </font>
    <font>
      <sz val="10"/>
      <color theme="0" tint="-0.34998626667073579"/>
      <name val="Arial"/>
      <family val="2"/>
    </font>
    <font>
      <b/>
      <sz val="22"/>
      <color rgb="FF0070C0"/>
      <name val="Arial"/>
      <family val="2"/>
    </font>
    <font>
      <sz val="18"/>
      <color rgb="FF0070C0"/>
      <name val="Arial Black"/>
      <family val="2"/>
    </font>
    <font>
      <b/>
      <sz val="16"/>
      <color rgb="FF0070C0"/>
      <name val="Arial Black"/>
      <family val="2"/>
    </font>
    <font>
      <b/>
      <sz val="14"/>
      <color rgb="FF0070C0"/>
      <name val="Arial Black"/>
      <family val="2"/>
    </font>
    <font>
      <b/>
      <i/>
      <sz val="14"/>
      <color rgb="FF0070C0"/>
      <name val="Arial Black"/>
      <family val="2"/>
    </font>
    <font>
      <b/>
      <sz val="20"/>
      <color rgb="FF0070C0"/>
      <name val="Arial Black"/>
      <family val="2"/>
    </font>
  </fonts>
  <fills count="25">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40"/>
        <bgColor indexed="64"/>
      </patternFill>
    </fill>
    <fill>
      <patternFill patternType="solid">
        <fgColor indexed="46"/>
        <bgColor indexed="64"/>
      </patternFill>
    </fill>
    <fill>
      <patternFill patternType="solid">
        <fgColor indexed="13"/>
        <bgColor indexed="64"/>
      </patternFill>
    </fill>
    <fill>
      <patternFill patternType="solid">
        <fgColor indexed="44"/>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CCFFFF"/>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2F2F2"/>
        <bgColor indexed="64"/>
      </patternFill>
    </fill>
    <fill>
      <patternFill patternType="solid">
        <fgColor rgb="FFFBFBFB"/>
        <bgColor indexed="64"/>
      </patternFill>
    </fill>
    <fill>
      <patternFill patternType="solid">
        <fgColor theme="4" tint="0.79998168889431442"/>
        <bgColor indexed="64"/>
      </patternFill>
    </fill>
  </fills>
  <borders count="6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22"/>
      </left>
      <right/>
      <top style="thin">
        <color indexed="22"/>
      </top>
      <bottom style="thin">
        <color indexed="22"/>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1" fillId="0" borderId="0"/>
    <xf numFmtId="0" fontId="120" fillId="14" borderId="0" applyNumberFormat="0" applyBorder="0" applyAlignment="0" applyProtection="0"/>
    <xf numFmtId="0" fontId="122" fillId="0" borderId="0"/>
    <xf numFmtId="0" fontId="1" fillId="0" borderId="0"/>
  </cellStyleXfs>
  <cellXfs count="1138">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1" fillId="0" borderId="0" xfId="0" applyFont="1"/>
    <xf numFmtId="0" fontId="11" fillId="0" borderId="0" xfId="0" applyFont="1" applyAlignment="1">
      <alignment horizontal="right"/>
    </xf>
    <xf numFmtId="0" fontId="15" fillId="0" borderId="1" xfId="0" applyFont="1" applyBorder="1" applyAlignment="1">
      <alignment horizontal="right" vertical="center"/>
    </xf>
    <xf numFmtId="0" fontId="15" fillId="0" borderId="2" xfId="0" applyFont="1" applyBorder="1" applyAlignment="1">
      <alignment horizontal="right" vertical="center"/>
    </xf>
    <xf numFmtId="167" fontId="18" fillId="0" borderId="3" xfId="0" applyNumberFormat="1" applyFont="1" applyBorder="1" applyAlignment="1">
      <alignment vertical="top"/>
    </xf>
    <xf numFmtId="0" fontId="27" fillId="0" borderId="0" xfId="0" applyFont="1" applyAlignment="1">
      <alignment vertical="top"/>
    </xf>
    <xf numFmtId="44" fontId="17" fillId="0" borderId="0" xfId="0" applyNumberFormat="1" applyFont="1" applyAlignment="1">
      <alignment vertical="top"/>
    </xf>
    <xf numFmtId="0" fontId="27" fillId="0" borderId="0" xfId="0" applyFont="1" applyAlignment="1">
      <alignment vertical="center"/>
    </xf>
    <xf numFmtId="0" fontId="27" fillId="0" borderId="0" xfId="0" applyFont="1"/>
    <xf numFmtId="0" fontId="27" fillId="0" borderId="0" xfId="0" applyFont="1" applyAlignment="1">
      <alignment horizontal="center"/>
    </xf>
    <xf numFmtId="0" fontId="15" fillId="0" borderId="8" xfId="0" applyFont="1" applyBorder="1" applyAlignment="1">
      <alignment horizontal="right" vertical="center"/>
    </xf>
    <xf numFmtId="0" fontId="11" fillId="0" borderId="11" xfId="0" applyFont="1" applyBorder="1" applyAlignment="1" applyProtection="1">
      <alignment horizontal="left" vertical="top" shrinkToFit="1"/>
      <protection locked="0"/>
    </xf>
    <xf numFmtId="0" fontId="20" fillId="0" borderId="0" xfId="0" applyFont="1" applyAlignment="1">
      <alignment wrapText="1"/>
    </xf>
    <xf numFmtId="0" fontId="20" fillId="0" borderId="0" xfId="0" applyFont="1"/>
    <xf numFmtId="0" fontId="39" fillId="0" borderId="0" xfId="0" applyFont="1"/>
    <xf numFmtId="0" fontId="40" fillId="0" borderId="0" xfId="0" applyFont="1" applyAlignment="1">
      <alignment horizontal="center"/>
    </xf>
    <xf numFmtId="0" fontId="40" fillId="0" borderId="0" xfId="0" applyFont="1"/>
    <xf numFmtId="0" fontId="27" fillId="0" borderId="0" xfId="0" applyFont="1" applyAlignment="1">
      <alignment horizontal="center" vertical="center"/>
    </xf>
    <xf numFmtId="0" fontId="15" fillId="0" borderId="17" xfId="0" applyFont="1" applyBorder="1" applyAlignment="1">
      <alignment horizontal="right" vertical="center" shrinkToFit="1"/>
    </xf>
    <xf numFmtId="0" fontId="44" fillId="5" borderId="0" xfId="0" applyFont="1" applyFill="1"/>
    <xf numFmtId="0" fontId="9" fillId="5" borderId="0" xfId="0" applyFont="1" applyFill="1"/>
    <xf numFmtId="0" fontId="9" fillId="5" borderId="0" xfId="0" applyFont="1" applyFill="1" applyAlignment="1">
      <alignment horizontal="right"/>
    </xf>
    <xf numFmtId="0" fontId="40" fillId="0" borderId="0" xfId="0" applyFont="1" applyAlignment="1">
      <alignment vertical="top"/>
    </xf>
    <xf numFmtId="0" fontId="43" fillId="0" borderId="3" xfId="0" applyFont="1" applyBorder="1" applyAlignment="1" applyProtection="1">
      <alignment horizontal="left"/>
      <protection locked="0"/>
    </xf>
    <xf numFmtId="0" fontId="7" fillId="0" borderId="0" xfId="0" applyFont="1"/>
    <xf numFmtId="0" fontId="7" fillId="0" borderId="0" xfId="0" applyFont="1" applyAlignment="1">
      <alignment horizontal="center" wrapText="1"/>
    </xf>
    <xf numFmtId="44" fontId="43" fillId="0" borderId="3" xfId="0" applyNumberFormat="1" applyFont="1" applyBorder="1" applyProtection="1">
      <protection locked="0"/>
    </xf>
    <xf numFmtId="0" fontId="51" fillId="0" borderId="0" xfId="0" applyFont="1"/>
    <xf numFmtId="0" fontId="36" fillId="0" borderId="0" xfId="0" applyFont="1"/>
    <xf numFmtId="0" fontId="50" fillId="0" borderId="0" xfId="0" applyFont="1"/>
    <xf numFmtId="40" fontId="36" fillId="0" borderId="0" xfId="0" applyNumberFormat="1" applyFont="1"/>
    <xf numFmtId="0" fontId="36"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6" fillId="0" borderId="30" xfId="0" applyFont="1" applyBorder="1"/>
    <xf numFmtId="0" fontId="12" fillId="0" borderId="0" xfId="0" applyFont="1" applyAlignment="1">
      <alignment horizontal="left" vertical="center" wrapText="1" indent="1"/>
    </xf>
    <xf numFmtId="0" fontId="2" fillId="0" borderId="0" xfId="0" applyFont="1"/>
    <xf numFmtId="0" fontId="61" fillId="2" borderId="3" xfId="0" applyFont="1" applyFill="1" applyBorder="1" applyAlignment="1">
      <alignment horizontal="center"/>
    </xf>
    <xf numFmtId="0" fontId="2" fillId="0" borderId="12" xfId="0" applyFont="1" applyBorder="1"/>
    <xf numFmtId="0" fontId="62" fillId="0" borderId="0" xfId="0" applyFont="1" applyAlignment="1">
      <alignment horizontal="right"/>
    </xf>
    <xf numFmtId="0" fontId="57" fillId="0" borderId="0" xfId="0" applyFont="1"/>
    <xf numFmtId="0" fontId="3" fillId="0" borderId="0" xfId="0" applyFont="1"/>
    <xf numFmtId="0" fontId="2" fillId="0" borderId="0" xfId="0" applyFont="1" applyAlignment="1">
      <alignment horizontal="right"/>
    </xf>
    <xf numFmtId="0" fontId="14" fillId="0" borderId="0" xfId="0" applyFont="1" applyAlignment="1">
      <alignment vertical="center"/>
    </xf>
    <xf numFmtId="168" fontId="37" fillId="0" borderId="21" xfId="0" applyNumberFormat="1" applyFont="1" applyBorder="1" applyAlignment="1">
      <alignment horizontal="left" vertical="center" shrinkToFit="1"/>
    </xf>
    <xf numFmtId="168" fontId="37" fillId="0" borderId="22" xfId="0" applyNumberFormat="1" applyFont="1" applyBorder="1" applyAlignment="1">
      <alignment horizontal="left" vertical="center" shrinkToFit="1"/>
    </xf>
    <xf numFmtId="0" fontId="57" fillId="0" borderId="31" xfId="0" applyFont="1" applyBorder="1" applyAlignment="1">
      <alignment horizontal="left" vertical="center" indent="1"/>
    </xf>
    <xf numFmtId="0" fontId="57" fillId="0" borderId="21" xfId="0" applyFont="1" applyBorder="1" applyAlignment="1">
      <alignment horizontal="left" vertical="center" indent="1"/>
    </xf>
    <xf numFmtId="0" fontId="17" fillId="0" borderId="3" xfId="0" applyFont="1" applyBorder="1" applyAlignment="1">
      <alignment horizontal="center" vertical="center"/>
    </xf>
    <xf numFmtId="0" fontId="17" fillId="0" borderId="20" xfId="0" applyFont="1" applyBorder="1" applyAlignment="1">
      <alignment horizontal="center" vertical="center"/>
    </xf>
    <xf numFmtId="0" fontId="66" fillId="0" borderId="0" xfId="0" applyFont="1" applyAlignment="1" applyProtection="1">
      <alignment horizontal="center"/>
      <protection locked="0"/>
    </xf>
    <xf numFmtId="0" fontId="2" fillId="0" borderId="0" xfId="0" applyFont="1" applyAlignment="1" applyProtection="1">
      <alignment horizontal="center"/>
      <protection locked="0"/>
    </xf>
    <xf numFmtId="0" fontId="55" fillId="0" borderId="0" xfId="0" applyFont="1" applyAlignment="1">
      <alignment vertical="top"/>
    </xf>
    <xf numFmtId="0" fontId="59" fillId="0" borderId="0" xfId="0" applyFont="1" applyAlignment="1">
      <alignment horizontal="left" vertical="top"/>
    </xf>
    <xf numFmtId="0" fontId="54" fillId="0" borderId="0" xfId="0" applyFont="1" applyAlignment="1">
      <alignment vertical="top"/>
    </xf>
    <xf numFmtId="0" fontId="4" fillId="0" borderId="0" xfId="0" applyFont="1" applyAlignment="1">
      <alignment horizontal="left" vertical="top"/>
    </xf>
    <xf numFmtId="0" fontId="18" fillId="0" borderId="3" xfId="0" applyFont="1" applyBorder="1" applyAlignment="1" applyProtection="1">
      <alignment horizontal="left" vertical="top"/>
      <protection locked="0"/>
    </xf>
    <xf numFmtId="0" fontId="67" fillId="0" borderId="0" xfId="0" applyFont="1" applyAlignment="1">
      <alignment vertical="top"/>
    </xf>
    <xf numFmtId="0" fontId="68" fillId="0" borderId="0" xfId="0" applyFont="1" applyAlignment="1">
      <alignment vertical="top"/>
    </xf>
    <xf numFmtId="0" fontId="69" fillId="0" borderId="0" xfId="0" applyFont="1"/>
    <xf numFmtId="0" fontId="62" fillId="0" borderId="0" xfId="0" applyFont="1"/>
    <xf numFmtId="0" fontId="60" fillId="0" borderId="0" xfId="0" applyFont="1" applyAlignment="1">
      <alignment horizontal="left" wrapText="1"/>
    </xf>
    <xf numFmtId="0" fontId="73" fillId="0" borderId="0" xfId="0" applyFont="1" applyAlignment="1">
      <alignment vertical="center"/>
    </xf>
    <xf numFmtId="0" fontId="74" fillId="0" borderId="0" xfId="0" applyFont="1"/>
    <xf numFmtId="0" fontId="0" fillId="0" borderId="0" xfId="0" applyAlignment="1">
      <alignment horizontal="center"/>
    </xf>
    <xf numFmtId="0" fontId="17" fillId="0" borderId="0" xfId="0" applyFont="1"/>
    <xf numFmtId="44" fontId="15" fillId="0" borderId="0" xfId="0" applyNumberFormat="1" applyFont="1" applyAlignment="1">
      <alignment vertical="top" shrinkToFit="1"/>
    </xf>
    <xf numFmtId="0" fontId="72" fillId="0" borderId="0" xfId="0" applyFont="1" applyAlignment="1">
      <alignment horizontal="center" vertical="top"/>
    </xf>
    <xf numFmtId="0" fontId="71" fillId="0" borderId="0" xfId="0" quotePrefix="1" applyFont="1" applyAlignment="1">
      <alignment vertical="center" wrapText="1"/>
    </xf>
    <xf numFmtId="0" fontId="12" fillId="0" borderId="0" xfId="0" applyFont="1" applyAlignment="1">
      <alignment horizontal="left" vertical="center" shrinkToFit="1"/>
    </xf>
    <xf numFmtId="0" fontId="29" fillId="0" borderId="0" xfId="0" applyFont="1" applyAlignment="1">
      <alignment horizontal="center" vertical="center"/>
    </xf>
    <xf numFmtId="0" fontId="26" fillId="0" borderId="0" xfId="0" applyFont="1" applyAlignment="1">
      <alignment horizontal="left" vertical="center"/>
    </xf>
    <xf numFmtId="0" fontId="19" fillId="0" borderId="0" xfId="0" applyFont="1" applyAlignment="1">
      <alignment horizontal="center" vertical="top"/>
    </xf>
    <xf numFmtId="0" fontId="17" fillId="0" borderId="0" xfId="0" applyFont="1" applyAlignment="1">
      <alignment vertical="top"/>
    </xf>
    <xf numFmtId="44" fontId="18" fillId="0" borderId="0" xfId="0" applyNumberFormat="1" applyFont="1" applyAlignment="1" applyProtection="1">
      <alignment vertical="top"/>
      <protection locked="0"/>
    </xf>
    <xf numFmtId="0" fontId="70" fillId="0" borderId="0" xfId="0" applyFont="1" applyAlignment="1">
      <alignment horizontal="center" vertical="top"/>
    </xf>
    <xf numFmtId="0" fontId="18" fillId="0" borderId="0" xfId="0" applyFont="1"/>
    <xf numFmtId="0" fontId="15" fillId="0" borderId="0" xfId="0" applyFont="1" applyAlignment="1">
      <alignment vertical="top"/>
    </xf>
    <xf numFmtId="44" fontId="17" fillId="0" borderId="0" xfId="1" applyFont="1" applyFill="1" applyBorder="1" applyAlignment="1" applyProtection="1">
      <alignment vertical="top"/>
      <protection locked="0"/>
    </xf>
    <xf numFmtId="44" fontId="17" fillId="0" borderId="0" xfId="0" applyNumberFormat="1" applyFont="1" applyAlignment="1" applyProtection="1">
      <alignment vertical="top"/>
      <protection locked="0"/>
    </xf>
    <xf numFmtId="44" fontId="26" fillId="0" borderId="0" xfId="0" applyNumberFormat="1" applyFont="1" applyAlignment="1">
      <alignment vertical="top" shrinkToFit="1"/>
    </xf>
    <xf numFmtId="0" fontId="12" fillId="0" borderId="0" xfId="0" applyFont="1" applyAlignment="1">
      <alignment vertical="center" shrinkToFit="1"/>
    </xf>
    <xf numFmtId="0" fontId="78" fillId="0" borderId="0" xfId="0" applyFont="1"/>
    <xf numFmtId="0" fontId="14" fillId="0" borderId="0" xfId="0" applyFont="1" applyAlignment="1">
      <alignment horizontal="left" vertical="center" indent="1"/>
    </xf>
    <xf numFmtId="0" fontId="79" fillId="0" borderId="0" xfId="0" applyFont="1" applyAlignment="1">
      <alignment horizontal="left" vertical="center" indent="1"/>
    </xf>
    <xf numFmtId="0" fontId="4" fillId="0" borderId="0" xfId="0" applyFont="1" applyAlignment="1">
      <alignment horizontal="center" vertical="top"/>
    </xf>
    <xf numFmtId="164" fontId="18" fillId="0" borderId="3" xfId="0" applyNumberFormat="1" applyFont="1" applyBorder="1" applyAlignment="1" applyProtection="1">
      <alignment vertical="top" shrinkToFit="1"/>
      <protection locked="0"/>
    </xf>
    <xf numFmtId="164" fontId="18" fillId="0" borderId="3" xfId="0" applyNumberFormat="1" applyFont="1" applyBorder="1" applyAlignment="1" applyProtection="1">
      <alignment horizontal="right" vertical="top" shrinkToFit="1"/>
      <protection locked="0"/>
    </xf>
    <xf numFmtId="0" fontId="77" fillId="0" borderId="24" xfId="0" applyFont="1" applyBorder="1" applyAlignment="1">
      <alignment vertical="top" wrapText="1"/>
    </xf>
    <xf numFmtId="0" fontId="77" fillId="0" borderId="0" xfId="0" applyFont="1" applyAlignment="1">
      <alignment vertical="top"/>
    </xf>
    <xf numFmtId="0" fontId="77" fillId="0" borderId="24" xfId="0" applyFont="1" applyBorder="1" applyAlignment="1">
      <alignment vertical="top"/>
    </xf>
    <xf numFmtId="0" fontId="65" fillId="7" borderId="31" xfId="0" applyFont="1" applyFill="1" applyBorder="1"/>
    <xf numFmtId="0" fontId="40" fillId="7" borderId="21" xfId="0" applyFont="1" applyFill="1" applyBorder="1" applyAlignment="1">
      <alignment vertical="top"/>
    </xf>
    <xf numFmtId="0" fontId="27" fillId="7" borderId="21" xfId="0" applyFont="1" applyFill="1" applyBorder="1" applyAlignment="1">
      <alignment vertical="top"/>
    </xf>
    <xf numFmtId="0" fontId="27" fillId="7" borderId="22" xfId="0" applyFont="1" applyFill="1" applyBorder="1" applyAlignment="1">
      <alignment vertical="top"/>
    </xf>
    <xf numFmtId="0" fontId="31" fillId="7" borderId="25" xfId="0" applyFont="1" applyFill="1" applyBorder="1"/>
    <xf numFmtId="0" fontId="92" fillId="7" borderId="26" xfId="0" applyFont="1" applyFill="1" applyBorder="1" applyAlignment="1">
      <alignment vertical="top"/>
    </xf>
    <xf numFmtId="0" fontId="30" fillId="7" borderId="26" xfId="0" applyFont="1" applyFill="1" applyBorder="1" applyAlignment="1">
      <alignment vertical="top"/>
    </xf>
    <xf numFmtId="0" fontId="30" fillId="7" borderId="11" xfId="0" applyFont="1" applyFill="1" applyBorder="1" applyAlignment="1">
      <alignment vertical="top"/>
    </xf>
    <xf numFmtId="0" fontId="33" fillId="0" borderId="0" xfId="2" applyAlignment="1" applyProtection="1">
      <alignment horizontal="left" vertical="center" indent="1"/>
    </xf>
    <xf numFmtId="44" fontId="33" fillId="0" borderId="0" xfId="2" applyNumberFormat="1" applyFill="1" applyBorder="1" applyAlignment="1" applyProtection="1">
      <alignment horizontal="left" vertical="center" indent="1"/>
    </xf>
    <xf numFmtId="44" fontId="17" fillId="0" borderId="0" xfId="0" applyNumberFormat="1" applyFont="1" applyAlignment="1">
      <alignment horizontal="left" vertical="center" indent="1"/>
    </xf>
    <xf numFmtId="0" fontId="70" fillId="0" borderId="0" xfId="0" applyFont="1" applyAlignment="1">
      <alignment horizontal="left" vertical="center" indent="1"/>
    </xf>
    <xf numFmtId="0" fontId="18" fillId="0" borderId="0" xfId="0" applyFont="1" applyAlignment="1">
      <alignment horizontal="left" vertical="center" indent="1"/>
    </xf>
    <xf numFmtId="0" fontId="17" fillId="0" borderId="0" xfId="0" applyFont="1" applyAlignment="1">
      <alignment horizontal="left" vertical="center" indent="1"/>
    </xf>
    <xf numFmtId="0" fontId="11" fillId="0" borderId="0" xfId="0" applyFont="1" applyAlignment="1">
      <alignment horizontal="left" vertical="center" indent="1"/>
    </xf>
    <xf numFmtId="0" fontId="14" fillId="0" borderId="0" xfId="0" applyFont="1" applyAlignment="1">
      <alignment wrapText="1"/>
    </xf>
    <xf numFmtId="0" fontId="14" fillId="0" borderId="0" xfId="0" applyFont="1" applyAlignment="1">
      <alignment horizontal="left" vertical="center" wrapText="1"/>
    </xf>
    <xf numFmtId="0" fontId="14" fillId="0" borderId="0" xfId="0" applyFont="1" applyAlignment="1">
      <alignment vertical="center" wrapText="1"/>
    </xf>
    <xf numFmtId="0" fontId="35" fillId="0" borderId="3" xfId="0" applyFont="1" applyBorder="1" applyAlignment="1">
      <alignment vertical="top"/>
    </xf>
    <xf numFmtId="0" fontId="76" fillId="0" borderId="3" xfId="0" applyFont="1" applyBorder="1"/>
    <xf numFmtId="0" fontId="80" fillId="0" borderId="0" xfId="0" applyFont="1" applyAlignment="1">
      <alignment horizontal="center" vertical="center" wrapText="1"/>
    </xf>
    <xf numFmtId="0" fontId="8" fillId="0" borderId="0" xfId="0" applyFont="1" applyAlignment="1" applyProtection="1">
      <alignment horizontal="left" vertical="top" wrapText="1" shrinkToFit="1"/>
      <protection locked="0"/>
    </xf>
    <xf numFmtId="0" fontId="77" fillId="0" borderId="0" xfId="0" applyFont="1" applyAlignment="1">
      <alignment horizontal="left" vertical="top"/>
    </xf>
    <xf numFmtId="0" fontId="8" fillId="0" borderId="0" xfId="0" applyFont="1" applyAlignment="1" applyProtection="1">
      <alignment horizontal="left" vertical="top" shrinkToFit="1"/>
      <protection locked="0"/>
    </xf>
    <xf numFmtId="0" fontId="13" fillId="0" borderId="0" xfId="0" applyFont="1" applyAlignment="1">
      <alignment horizontal="left" vertical="center" indent="1"/>
    </xf>
    <xf numFmtId="0" fontId="42" fillId="0" borderId="0" xfId="0" applyFont="1" applyAlignment="1">
      <alignment horizontal="left" vertical="center" wrapText="1" indent="1"/>
    </xf>
    <xf numFmtId="0" fontId="13" fillId="0" borderId="0" xfId="0" applyFont="1" applyAlignment="1">
      <alignment horizontal="left" vertical="center" indent="1" shrinkToFit="1"/>
    </xf>
    <xf numFmtId="0" fontId="72" fillId="0" borderId="0" xfId="0" applyFont="1" applyAlignment="1">
      <alignment horizontal="left" wrapText="1"/>
    </xf>
    <xf numFmtId="44" fontId="75" fillId="0" borderId="0" xfId="0" applyNumberFormat="1" applyFont="1" applyAlignment="1">
      <alignment horizontal="left" vertical="center" wrapText="1"/>
    </xf>
    <xf numFmtId="169" fontId="16" fillId="0" borderId="0" xfId="0" applyNumberFormat="1" applyFont="1" applyAlignment="1">
      <alignment horizontal="left" vertical="center" shrinkToFit="1"/>
    </xf>
    <xf numFmtId="169" fontId="16" fillId="0" borderId="0" xfId="0" applyNumberFormat="1" applyFont="1" applyAlignment="1">
      <alignment horizontal="left" vertical="center" wrapText="1" shrinkToFit="1"/>
    </xf>
    <xf numFmtId="49" fontId="16" fillId="0" borderId="0" xfId="0" applyNumberFormat="1" applyFont="1" applyAlignment="1">
      <alignment horizontal="left" vertical="center" wrapText="1" shrinkToFit="1"/>
    </xf>
    <xf numFmtId="44" fontId="10" fillId="0" borderId="0" xfId="0" applyNumberFormat="1" applyFont="1" applyAlignment="1" applyProtection="1">
      <alignment vertical="center" shrinkToFit="1"/>
      <protection locked="0"/>
    </xf>
    <xf numFmtId="0" fontId="37" fillId="0" borderId="0" xfId="0" applyFont="1" applyAlignment="1">
      <alignment horizontal="center" vertical="center" wrapText="1"/>
    </xf>
    <xf numFmtId="0" fontId="72" fillId="0" borderId="0" xfId="0" applyFont="1" applyAlignment="1">
      <alignment horizontal="left" vertical="center" wrapText="1" shrinkToFit="1"/>
    </xf>
    <xf numFmtId="0" fontId="77" fillId="0" borderId="34" xfId="0" applyFont="1" applyBorder="1" applyAlignment="1">
      <alignment horizontal="left" vertical="top" wrapText="1"/>
    </xf>
    <xf numFmtId="0" fontId="15" fillId="0" borderId="3" xfId="0" applyFont="1" applyBorder="1" applyAlignment="1">
      <alignment horizontal="center" vertical="center"/>
    </xf>
    <xf numFmtId="44" fontId="11" fillId="0" borderId="5" xfId="0" applyNumberFormat="1" applyFont="1" applyBorder="1" applyAlignment="1" applyProtection="1">
      <alignment vertical="top" shrinkToFit="1"/>
      <protection locked="0"/>
    </xf>
    <xf numFmtId="44" fontId="11" fillId="0" borderId="3" xfId="0" applyNumberFormat="1" applyFont="1" applyBorder="1" applyAlignment="1" applyProtection="1">
      <alignment vertical="top" shrinkToFit="1"/>
      <protection locked="0"/>
    </xf>
    <xf numFmtId="0" fontId="117" fillId="0" borderId="0" xfId="0" applyFont="1" applyAlignment="1">
      <alignment horizontal="left" vertical="center" indent="1"/>
    </xf>
    <xf numFmtId="0" fontId="117" fillId="0" borderId="0" xfId="0" applyFont="1"/>
    <xf numFmtId="0" fontId="118" fillId="0" borderId="0" xfId="0" applyFont="1"/>
    <xf numFmtId="0" fontId="56" fillId="0" borderId="57" xfId="0" applyFont="1" applyBorder="1" applyAlignment="1">
      <alignment vertical="top" wrapText="1"/>
    </xf>
    <xf numFmtId="0" fontId="56" fillId="0" borderId="57" xfId="0" applyFont="1" applyBorder="1" applyAlignment="1">
      <alignment vertical="top"/>
    </xf>
    <xf numFmtId="0" fontId="56" fillId="0" borderId="57" xfId="0" applyFont="1" applyBorder="1"/>
    <xf numFmtId="0" fontId="56" fillId="0" borderId="0" xfId="0" applyFont="1"/>
    <xf numFmtId="0" fontId="1" fillId="0" borderId="3" xfId="5" applyFont="1" applyBorder="1" applyAlignment="1">
      <alignment horizontal="left" vertical="top"/>
    </xf>
    <xf numFmtId="0" fontId="1" fillId="0" borderId="3" xfId="5" applyFont="1" applyBorder="1"/>
    <xf numFmtId="0" fontId="1" fillId="0" borderId="0" xfId="0" applyFont="1"/>
    <xf numFmtId="0" fontId="127" fillId="0" borderId="0" xfId="0" applyFont="1" applyAlignment="1">
      <alignment vertical="top"/>
    </xf>
    <xf numFmtId="0" fontId="112" fillId="0" borderId="0" xfId="0" applyFont="1" applyAlignment="1">
      <alignment horizontal="left" vertical="center" indent="1"/>
    </xf>
    <xf numFmtId="0" fontId="7" fillId="0" borderId="0" xfId="0" applyFont="1" applyAlignment="1">
      <alignment vertical="center"/>
    </xf>
    <xf numFmtId="0" fontId="37" fillId="0" borderId="0" xfId="0" applyFont="1" applyAlignment="1">
      <alignment horizontal="center" textRotation="90" wrapText="1"/>
    </xf>
    <xf numFmtId="0" fontId="3" fillId="0" borderId="0" xfId="0" applyFont="1" applyAlignment="1">
      <alignment horizontal="right"/>
    </xf>
    <xf numFmtId="0" fontId="15" fillId="0" borderId="0" xfId="0" applyFont="1" applyAlignment="1">
      <alignment wrapText="1"/>
    </xf>
    <xf numFmtId="0" fontId="27" fillId="0" borderId="0" xfId="0" applyFont="1" applyAlignment="1">
      <alignment wrapText="1"/>
    </xf>
    <xf numFmtId="166" fontId="11" fillId="0" borderId="23" xfId="0" applyNumberFormat="1" applyFont="1" applyBorder="1" applyAlignment="1">
      <alignment horizontal="left" vertical="center"/>
    </xf>
    <xf numFmtId="0" fontId="134" fillId="0" borderId="0" xfId="2" applyFont="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18" fillId="0" borderId="0" xfId="0" applyFont="1" applyAlignment="1">
      <alignment horizontal="left" vertical="top" wrapText="1"/>
    </xf>
    <xf numFmtId="0" fontId="2" fillId="0" borderId="29" xfId="0" applyFont="1" applyBorder="1" applyAlignment="1">
      <alignment vertical="top"/>
    </xf>
    <xf numFmtId="0" fontId="19" fillId="0" borderId="3" xfId="0" applyFont="1" applyBorder="1" applyAlignment="1">
      <alignment horizontal="center" vertical="top"/>
    </xf>
    <xf numFmtId="44" fontId="11" fillId="0" borderId="3" xfId="0" applyNumberFormat="1" applyFont="1" applyBorder="1" applyAlignment="1" applyProtection="1">
      <alignment vertical="top"/>
      <protection locked="0"/>
    </xf>
    <xf numFmtId="44" fontId="11" fillId="0" borderId="3" xfId="0" applyNumberFormat="1" applyFont="1" applyBorder="1" applyAlignment="1">
      <alignment vertical="top"/>
    </xf>
    <xf numFmtId="44" fontId="12" fillId="0" borderId="3" xfId="0" applyNumberFormat="1" applyFont="1" applyBorder="1" applyAlignment="1">
      <alignment vertical="top" shrinkToFit="1"/>
    </xf>
    <xf numFmtId="164" fontId="18" fillId="0" borderId="3" xfId="0" applyNumberFormat="1" applyFont="1" applyBorder="1" applyAlignment="1" applyProtection="1">
      <alignment horizontal="left" vertical="center" indent="1" shrinkToFit="1"/>
      <protection locked="0"/>
    </xf>
    <xf numFmtId="0" fontId="11" fillId="0" borderId="3" xfId="0" applyFont="1" applyBorder="1" applyAlignment="1" applyProtection="1">
      <alignment horizontal="left" vertical="center" indent="1"/>
      <protection locked="0"/>
    </xf>
    <xf numFmtId="0" fontId="18" fillId="0" borderId="36" xfId="0" applyFont="1" applyBorder="1" applyAlignment="1" applyProtection="1">
      <alignment horizontal="left" vertical="top"/>
      <protection locked="0"/>
    </xf>
    <xf numFmtId="44" fontId="11" fillId="0" borderId="36" xfId="0" applyNumberFormat="1" applyFont="1" applyBorder="1" applyAlignment="1" applyProtection="1">
      <alignment vertical="top"/>
      <protection locked="0"/>
    </xf>
    <xf numFmtId="164" fontId="18" fillId="0" borderId="3" xfId="0" applyNumberFormat="1" applyFont="1" applyBorder="1" applyAlignment="1" applyProtection="1">
      <alignment horizontal="left" vertical="top"/>
      <protection locked="0"/>
    </xf>
    <xf numFmtId="0" fontId="15" fillId="0" borderId="3" xfId="0" applyFont="1" applyBorder="1" applyAlignment="1">
      <alignment horizontal="center" vertical="top"/>
    </xf>
    <xf numFmtId="0" fontId="15" fillId="0" borderId="3" xfId="0" applyFont="1" applyBorder="1" applyAlignment="1">
      <alignment vertical="top"/>
    </xf>
    <xf numFmtId="44" fontId="11" fillId="0" borderId="3" xfId="1" applyFont="1" applyBorder="1" applyAlignment="1" applyProtection="1">
      <alignment vertical="top"/>
      <protection locked="0"/>
    </xf>
    <xf numFmtId="44" fontId="39" fillId="2" borderId="3" xfId="0" applyNumberFormat="1" applyFont="1" applyFill="1" applyBorder="1" applyAlignment="1">
      <alignment vertical="top" shrinkToFit="1"/>
    </xf>
    <xf numFmtId="0" fontId="18" fillId="0" borderId="0" xfId="0" applyFont="1" applyAlignment="1">
      <alignment horizontal="left" vertical="center" wrapText="1"/>
    </xf>
    <xf numFmtId="0" fontId="18" fillId="0" borderId="0" xfId="0" applyFont="1" applyAlignment="1">
      <alignment vertical="center"/>
    </xf>
    <xf numFmtId="0" fontId="18" fillId="0" borderId="0" xfId="0" applyFont="1" applyAlignment="1">
      <alignment vertical="center" wrapText="1"/>
    </xf>
    <xf numFmtId="44" fontId="11" fillId="0" borderId="3" xfId="0" applyNumberFormat="1" applyFont="1" applyBorder="1" applyAlignment="1">
      <alignment vertical="top" shrinkToFit="1"/>
    </xf>
    <xf numFmtId="44" fontId="12" fillId="0" borderId="5" xfId="0" applyNumberFormat="1" applyFont="1" applyBorder="1" applyAlignment="1">
      <alignment vertical="top" shrinkToFit="1"/>
    </xf>
    <xf numFmtId="44" fontId="12" fillId="9" borderId="16" xfId="0" applyNumberFormat="1" applyFont="1" applyFill="1" applyBorder="1" applyAlignment="1">
      <alignment vertical="top" shrinkToFit="1"/>
    </xf>
    <xf numFmtId="44" fontId="116" fillId="0" borderId="3" xfId="0" applyNumberFormat="1" applyFont="1" applyBorder="1" applyAlignment="1" applyProtection="1">
      <alignment vertical="top" shrinkToFit="1"/>
      <protection locked="0"/>
    </xf>
    <xf numFmtId="0" fontId="18" fillId="0" borderId="0" xfId="0" applyFont="1" applyAlignment="1">
      <alignment vertical="top"/>
    </xf>
    <xf numFmtId="0" fontId="13" fillId="0" borderId="0" xfId="0" applyFont="1" applyAlignment="1">
      <alignment vertical="center"/>
    </xf>
    <xf numFmtId="0" fontId="18" fillId="0" borderId="0" xfId="0" applyFont="1" applyAlignment="1">
      <alignment vertical="top" wrapText="1"/>
    </xf>
    <xf numFmtId="0" fontId="15" fillId="10" borderId="3" xfId="0" applyFont="1" applyFill="1" applyBorder="1" applyAlignment="1">
      <alignment horizontal="center" vertical="top"/>
    </xf>
    <xf numFmtId="0" fontId="17" fillId="0" borderId="3" xfId="0" applyFont="1" applyBorder="1" applyAlignment="1">
      <alignment horizontal="center" vertical="top"/>
    </xf>
    <xf numFmtId="0" fontId="12" fillId="0" borderId="0" xfId="0" applyFont="1" applyAlignment="1">
      <alignment horizontal="center" vertical="center"/>
    </xf>
    <xf numFmtId="44" fontId="11" fillId="0" borderId="3" xfId="1" applyFont="1" applyFill="1" applyBorder="1" applyAlignment="1" applyProtection="1">
      <alignment vertical="top"/>
      <protection locked="0"/>
    </xf>
    <xf numFmtId="0" fontId="33" fillId="0" borderId="0" xfId="2" applyFill="1" applyBorder="1" applyAlignment="1" applyProtection="1">
      <alignment horizontal="left" vertical="center" wrapText="1"/>
    </xf>
    <xf numFmtId="0" fontId="33" fillId="0" borderId="0" xfId="2" applyFill="1" applyBorder="1" applyAlignment="1" applyProtection="1">
      <alignment horizontal="left" vertical="center"/>
    </xf>
    <xf numFmtId="0" fontId="62" fillId="0" borderId="0" xfId="0" applyFont="1" applyAlignment="1">
      <alignment horizontal="left" vertical="center"/>
    </xf>
    <xf numFmtId="0" fontId="133" fillId="0" borderId="55" xfId="0" applyFont="1" applyBorder="1" applyAlignment="1">
      <alignment horizontal="center" vertical="center"/>
    </xf>
    <xf numFmtId="0" fontId="26" fillId="0" borderId="3" xfId="0" applyFont="1" applyBorder="1" applyAlignment="1">
      <alignment vertical="top"/>
    </xf>
    <xf numFmtId="0" fontId="11" fillId="0" borderId="36" xfId="0" applyFont="1" applyBorder="1" applyAlignment="1" applyProtection="1">
      <alignment horizontal="left" vertical="center" indent="1"/>
      <protection locked="0"/>
    </xf>
    <xf numFmtId="44" fontId="11" fillId="0" borderId="36" xfId="0" applyNumberFormat="1" applyFont="1" applyBorder="1" applyAlignment="1">
      <alignment vertical="top"/>
    </xf>
    <xf numFmtId="44" fontId="111" fillId="0" borderId="3" xfId="0" applyNumberFormat="1" applyFont="1" applyBorder="1" applyAlignment="1">
      <alignment vertical="top"/>
    </xf>
    <xf numFmtId="169" fontId="39" fillId="9" borderId="37" xfId="0" applyNumberFormat="1" applyFont="1" applyFill="1" applyBorder="1" applyAlignment="1">
      <alignment horizontal="center"/>
    </xf>
    <xf numFmtId="44" fontId="11" fillId="0" borderId="3" xfId="3" applyNumberFormat="1" applyFont="1" applyBorder="1" applyAlignment="1">
      <alignment vertical="top"/>
    </xf>
    <xf numFmtId="0" fontId="142" fillId="0" borderId="0" xfId="0" applyFont="1" applyAlignment="1">
      <alignment horizontal="left" vertical="center" indent="1" shrinkToFit="1"/>
    </xf>
    <xf numFmtId="0" fontId="142" fillId="0" borderId="0" xfId="0" applyFont="1" applyAlignment="1">
      <alignment horizontal="center" vertical="center"/>
    </xf>
    <xf numFmtId="0" fontId="39" fillId="0" borderId="0" xfId="0" applyFont="1" applyAlignment="1">
      <alignment horizontal="left" vertical="center"/>
    </xf>
    <xf numFmtId="164" fontId="18" fillId="0" borderId="18" xfId="0" applyNumberFormat="1" applyFont="1" applyBorder="1" applyAlignment="1" applyProtection="1">
      <alignment vertical="top" shrinkToFit="1"/>
      <protection locked="0"/>
    </xf>
    <xf numFmtId="44" fontId="116" fillId="0" borderId="3" xfId="0" applyNumberFormat="1" applyFont="1" applyBorder="1" applyAlignment="1">
      <alignment vertical="top"/>
    </xf>
    <xf numFmtId="0" fontId="15" fillId="0" borderId="5" xfId="0" applyFont="1" applyBorder="1" applyAlignment="1">
      <alignment horizontal="center" vertical="top"/>
    </xf>
    <xf numFmtId="0" fontId="19" fillId="0" borderId="5" xfId="0" applyFont="1" applyBorder="1" applyAlignment="1">
      <alignment horizontal="center" vertical="top"/>
    </xf>
    <xf numFmtId="0" fontId="39" fillId="18" borderId="24" xfId="0" applyFont="1" applyFill="1" applyBorder="1" applyAlignment="1">
      <alignment horizontal="center"/>
    </xf>
    <xf numFmtId="0" fontId="39" fillId="12" borderId="24" xfId="0" applyFont="1" applyFill="1" applyBorder="1" applyAlignment="1">
      <alignment horizontal="center"/>
    </xf>
    <xf numFmtId="0" fontId="39" fillId="19" borderId="24" xfId="0" applyFont="1" applyFill="1" applyBorder="1" applyAlignment="1">
      <alignment horizontal="center"/>
    </xf>
    <xf numFmtId="0" fontId="39" fillId="20" borderId="24" xfId="0" applyFont="1" applyFill="1" applyBorder="1" applyAlignment="1">
      <alignment horizontal="center"/>
    </xf>
    <xf numFmtId="0" fontId="39" fillId="21" borderId="24" xfId="0" applyFont="1" applyFill="1" applyBorder="1" applyAlignment="1">
      <alignment horizontal="center"/>
    </xf>
    <xf numFmtId="0" fontId="12" fillId="12" borderId="25" xfId="0" applyFont="1" applyFill="1" applyBorder="1" applyAlignment="1">
      <alignment horizontal="center"/>
    </xf>
    <xf numFmtId="169" fontId="39" fillId="0" borderId="36" xfId="0" quotePrefix="1" applyNumberFormat="1" applyFont="1" applyBorder="1" applyAlignment="1">
      <alignment horizontal="center"/>
    </xf>
    <xf numFmtId="0" fontId="33" fillId="0" borderId="23" xfId="2" applyNumberFormat="1" applyBorder="1" applyAlignment="1" applyProtection="1">
      <alignment horizontal="left" vertical="center" wrapText="1" shrinkToFit="1"/>
    </xf>
    <xf numFmtId="0" fontId="175" fillId="0" borderId="0" xfId="0" applyFont="1" applyAlignment="1">
      <alignment vertical="center" wrapText="1"/>
    </xf>
    <xf numFmtId="0" fontId="160" fillId="0" borderId="0" xfId="0" applyFont="1" applyAlignment="1" applyProtection="1">
      <alignment vertical="center"/>
      <protection locked="0"/>
    </xf>
    <xf numFmtId="0" fontId="56" fillId="0" borderId="0" xfId="0" applyFont="1" applyAlignment="1">
      <alignment horizontal="left" vertical="center" indent="1"/>
    </xf>
    <xf numFmtId="44" fontId="8" fillId="0" borderId="60" xfId="0" applyNumberFormat="1" applyFont="1" applyBorder="1"/>
    <xf numFmtId="0" fontId="43" fillId="0" borderId="36" xfId="0" applyFont="1" applyBorder="1" applyAlignment="1" applyProtection="1">
      <alignment horizontal="left"/>
      <protection locked="0"/>
    </xf>
    <xf numFmtId="0" fontId="8" fillId="11" borderId="3" xfId="0" applyFont="1" applyFill="1" applyBorder="1" applyAlignment="1">
      <alignment horizontal="right" vertical="center"/>
    </xf>
    <xf numFmtId="6" fontId="10" fillId="0" borderId="45" xfId="0" applyNumberFormat="1" applyFont="1" applyBorder="1" applyAlignment="1">
      <alignment horizontal="center" vertical="top" wrapText="1" shrinkToFit="1"/>
    </xf>
    <xf numFmtId="14" fontId="10" fillId="0" borderId="18" xfId="0" applyNumberFormat="1" applyFont="1" applyBorder="1" applyAlignment="1">
      <alignment horizontal="center" vertical="top" wrapText="1" shrinkToFit="1"/>
    </xf>
    <xf numFmtId="14" fontId="77" fillId="0" borderId="38" xfId="0" applyNumberFormat="1" applyFont="1" applyBorder="1" applyAlignment="1">
      <alignment horizontal="center" vertical="top" wrapText="1" shrinkToFit="1"/>
    </xf>
    <xf numFmtId="0" fontId="187" fillId="0" borderId="0" xfId="0" quotePrefix="1" applyFont="1" applyAlignment="1">
      <alignment horizontal="center"/>
    </xf>
    <xf numFmtId="0" fontId="187" fillId="0" borderId="0" xfId="0" applyFont="1" applyAlignment="1">
      <alignment horizontal="center"/>
    </xf>
    <xf numFmtId="0" fontId="189" fillId="4" borderId="12" xfId="0" applyFont="1" applyFill="1" applyBorder="1" applyAlignment="1" applyProtection="1">
      <alignment horizontal="left" vertical="center" shrinkToFit="1"/>
      <protection locked="0"/>
    </xf>
    <xf numFmtId="0" fontId="61" fillId="0" borderId="50" xfId="0" applyFont="1" applyBorder="1" applyAlignment="1">
      <alignment vertical="top"/>
    </xf>
    <xf numFmtId="0" fontId="61" fillId="0" borderId="51" xfId="0" applyFont="1" applyBorder="1" applyAlignment="1">
      <alignment vertical="top"/>
    </xf>
    <xf numFmtId="0" fontId="189" fillId="4" borderId="51" xfId="0" applyFont="1" applyFill="1" applyBorder="1" applyAlignment="1" applyProtection="1">
      <alignment horizontal="left" vertical="center" shrinkToFit="1"/>
      <protection locked="0"/>
    </xf>
    <xf numFmtId="0" fontId="133" fillId="0" borderId="5" xfId="0" applyFont="1" applyBorder="1" applyAlignment="1">
      <alignment horizontal="left" vertical="center"/>
    </xf>
    <xf numFmtId="0" fontId="194" fillId="0" borderId="0" xfId="0" applyFont="1" applyAlignment="1">
      <alignment vertical="center" wrapText="1"/>
    </xf>
    <xf numFmtId="0" fontId="16" fillId="0" borderId="0" xfId="0" applyFont="1" applyAlignment="1">
      <alignment horizontal="right" vertical="center"/>
    </xf>
    <xf numFmtId="0" fontId="17" fillId="0" borderId="16" xfId="0" applyFont="1" applyBorder="1" applyAlignment="1">
      <alignment horizontal="center" vertical="center"/>
    </xf>
    <xf numFmtId="0" fontId="17" fillId="0" borderId="19" xfId="0" applyFont="1" applyBorder="1" applyAlignment="1">
      <alignment horizontal="center" vertical="center"/>
    </xf>
    <xf numFmtId="0" fontId="190" fillId="0" borderId="37" xfId="0" applyFont="1" applyBorder="1" applyAlignment="1">
      <alignment horizontal="left" vertical="center"/>
    </xf>
    <xf numFmtId="0" fontId="190" fillId="0" borderId="35" xfId="0" applyFont="1" applyBorder="1" applyAlignment="1">
      <alignment horizontal="left" vertical="center"/>
    </xf>
    <xf numFmtId="0" fontId="190" fillId="0" borderId="48" xfId="0" applyFont="1" applyBorder="1" applyAlignment="1">
      <alignment horizontal="left" vertical="center"/>
    </xf>
    <xf numFmtId="0" fontId="190" fillId="0" borderId="49" xfId="0" applyFont="1" applyBorder="1" applyAlignment="1">
      <alignment horizontal="left" vertical="center"/>
    </xf>
    <xf numFmtId="0" fontId="143" fillId="0" borderId="0" xfId="0" quotePrefix="1" applyFont="1" applyAlignment="1">
      <alignment vertical="center" wrapText="1"/>
    </xf>
    <xf numFmtId="0" fontId="17" fillId="0" borderId="3" xfId="0" applyFont="1" applyBorder="1" applyAlignment="1">
      <alignment vertical="top"/>
    </xf>
    <xf numFmtId="0" fontId="13" fillId="0" borderId="0" xfId="0" applyFont="1" applyAlignment="1">
      <alignment horizontal="right" vertical="center"/>
    </xf>
    <xf numFmtId="0" fontId="13" fillId="7" borderId="18" xfId="0" applyFont="1" applyFill="1" applyBorder="1" applyAlignment="1">
      <alignment horizontal="right" vertical="center"/>
    </xf>
    <xf numFmtId="0" fontId="207" fillId="0" borderId="0" xfId="0" applyFont="1" applyAlignment="1">
      <alignment horizontal="center" vertical="center" wrapText="1"/>
    </xf>
    <xf numFmtId="0" fontId="112" fillId="0" borderId="0" xfId="0" applyFont="1"/>
    <xf numFmtId="0" fontId="112" fillId="12" borderId="0" xfId="0" applyFont="1" applyFill="1"/>
    <xf numFmtId="0" fontId="208" fillId="15" borderId="36" xfId="0" applyFont="1" applyFill="1" applyBorder="1" applyAlignment="1">
      <alignment horizontal="left" vertical="center" indent="1"/>
    </xf>
    <xf numFmtId="0" fontId="112" fillId="15" borderId="55" xfId="0" applyFont="1" applyFill="1" applyBorder="1" applyAlignment="1">
      <alignment horizontal="left" vertical="center" indent="1"/>
    </xf>
    <xf numFmtId="0" fontId="210" fillId="15" borderId="5" xfId="0" applyFont="1" applyFill="1" applyBorder="1" applyAlignment="1">
      <alignment horizontal="left" vertical="center" indent="1"/>
    </xf>
    <xf numFmtId="0" fontId="112" fillId="12" borderId="0" xfId="0" applyFont="1" applyFill="1" applyAlignment="1">
      <alignment horizontal="left" vertical="center" indent="1"/>
    </xf>
    <xf numFmtId="0" fontId="211" fillId="0" borderId="0" xfId="3" applyFont="1" applyAlignment="1">
      <alignment vertical="center"/>
    </xf>
    <xf numFmtId="0" fontId="112" fillId="16" borderId="0" xfId="3" applyFont="1" applyFill="1" applyAlignment="1">
      <alignment vertical="center"/>
    </xf>
    <xf numFmtId="0" fontId="211" fillId="0" borderId="0" xfId="0" applyFont="1" applyAlignment="1">
      <alignment horizontal="left" vertical="center" indent="1"/>
    </xf>
    <xf numFmtId="0" fontId="211" fillId="0" borderId="0" xfId="0" applyFont="1" applyAlignment="1">
      <alignment horizontal="left" vertical="center" wrapText="1" indent="1"/>
    </xf>
    <xf numFmtId="0" fontId="166" fillId="16" borderId="3" xfId="0" applyFont="1" applyFill="1" applyBorder="1"/>
    <xf numFmtId="44" fontId="212" fillId="0" borderId="0" xfId="0" applyNumberFormat="1" applyFont="1" applyAlignment="1">
      <alignment horizontal="center"/>
    </xf>
    <xf numFmtId="0" fontId="70" fillId="0" borderId="0" xfId="0" applyFont="1" applyAlignment="1">
      <alignment horizontal="right" shrinkToFit="1"/>
    </xf>
    <xf numFmtId="0" fontId="13" fillId="0" borderId="0" xfId="0" applyFont="1" applyAlignment="1">
      <alignment vertical="top" wrapText="1"/>
    </xf>
    <xf numFmtId="0" fontId="214" fillId="16" borderId="36" xfId="0" applyFont="1" applyFill="1" applyBorder="1" applyAlignment="1">
      <alignment horizontal="left" vertical="center"/>
    </xf>
    <xf numFmtId="0" fontId="2" fillId="16" borderId="50" xfId="0" applyFont="1" applyFill="1" applyBorder="1" applyAlignment="1">
      <alignment horizontal="left" vertical="center"/>
    </xf>
    <xf numFmtId="0" fontId="2" fillId="16" borderId="51" xfId="0" applyFont="1" applyFill="1" applyBorder="1" applyAlignment="1">
      <alignment horizontal="left" vertical="center"/>
    </xf>
    <xf numFmtId="44" fontId="111" fillId="0" borderId="55" xfId="0" applyNumberFormat="1" applyFont="1" applyBorder="1" applyAlignment="1">
      <alignment vertical="top" shrinkToFit="1"/>
    </xf>
    <xf numFmtId="0" fontId="147" fillId="0" borderId="3" xfId="0" applyFont="1" applyBorder="1" applyAlignment="1">
      <alignment shrinkToFit="1"/>
    </xf>
    <xf numFmtId="0" fontId="30" fillId="0" borderId="16" xfId="0" applyFont="1" applyBorder="1"/>
    <xf numFmtId="0" fontId="30" fillId="0" borderId="16" xfId="0" applyFont="1" applyBorder="1" applyAlignment="1">
      <alignment horizontal="center"/>
    </xf>
    <xf numFmtId="0" fontId="35" fillId="0" borderId="0" xfId="0" applyFont="1" applyAlignment="1">
      <alignment vertical="top"/>
    </xf>
    <xf numFmtId="164" fontId="35" fillId="0" borderId="0" xfId="0" applyNumberFormat="1" applyFont="1" applyAlignment="1">
      <alignment vertical="top"/>
    </xf>
    <xf numFmtId="172" fontId="35" fillId="0" borderId="0" xfId="0" applyNumberFormat="1" applyFont="1" applyAlignment="1">
      <alignment vertical="top"/>
    </xf>
    <xf numFmtId="0" fontId="45" fillId="0" borderId="0" xfId="0" applyFont="1" applyAlignment="1">
      <alignment horizontal="left" vertical="top"/>
    </xf>
    <xf numFmtId="0" fontId="87" fillId="0" borderId="0" xfId="0" applyFont="1" applyAlignment="1">
      <alignment horizontal="left" vertical="top" indent="2"/>
    </xf>
    <xf numFmtId="0" fontId="45" fillId="0" borderId="0" xfId="0" applyFont="1" applyAlignment="1">
      <alignment vertical="top"/>
    </xf>
    <xf numFmtId="0" fontId="87" fillId="0" borderId="0" xfId="0" applyFont="1" applyAlignment="1">
      <alignment horizontal="left" vertical="top" wrapText="1" indent="2"/>
    </xf>
    <xf numFmtId="0" fontId="15" fillId="10" borderId="3" xfId="0" applyFont="1" applyFill="1" applyBorder="1" applyAlignment="1">
      <alignment horizontal="center" vertical="center"/>
    </xf>
    <xf numFmtId="44" fontId="27" fillId="0" borderId="0" xfId="1" applyFont="1" applyAlignment="1">
      <alignment vertical="top"/>
    </xf>
    <xf numFmtId="44" fontId="15" fillId="10" borderId="3" xfId="1" applyFont="1" applyFill="1" applyBorder="1" applyAlignment="1">
      <alignment horizontal="center" vertical="top"/>
    </xf>
    <xf numFmtId="0" fontId="39" fillId="0" borderId="5" xfId="0" applyFont="1" applyBorder="1" applyAlignment="1">
      <alignment horizontal="center"/>
    </xf>
    <xf numFmtId="0" fontId="39" fillId="0" borderId="50" xfId="0" applyFont="1" applyBorder="1" applyAlignment="1">
      <alignment horizontal="center"/>
    </xf>
    <xf numFmtId="0" fontId="17" fillId="0" borderId="5" xfId="0" applyFont="1" applyBorder="1" applyAlignment="1">
      <alignment vertical="top"/>
    </xf>
    <xf numFmtId="0" fontId="216" fillId="0" borderId="0" xfId="0" applyFont="1" applyAlignment="1">
      <alignment horizontal="center" vertical="top" wrapText="1"/>
    </xf>
    <xf numFmtId="0" fontId="18" fillId="0" borderId="0" xfId="0" quotePrefix="1" applyFont="1" applyAlignment="1">
      <alignment vertical="center" wrapText="1"/>
    </xf>
    <xf numFmtId="0" fontId="106" fillId="24" borderId="24" xfId="0" applyFont="1" applyFill="1" applyBorder="1" applyAlignment="1">
      <alignment horizontal="center"/>
    </xf>
    <xf numFmtId="0" fontId="17" fillId="3" borderId="3" xfId="0" applyFont="1" applyFill="1" applyBorder="1" applyAlignment="1">
      <alignment vertical="top"/>
    </xf>
    <xf numFmtId="0" fontId="27" fillId="3" borderId="3" xfId="0" applyFont="1" applyFill="1" applyBorder="1" applyAlignment="1">
      <alignment vertical="top" shrinkToFit="1"/>
    </xf>
    <xf numFmtId="0" fontId="16" fillId="0" borderId="0" xfId="0" applyFont="1" applyAlignment="1">
      <alignment vertical="top"/>
    </xf>
    <xf numFmtId="0" fontId="169" fillId="0" borderId="0" xfId="0" applyFont="1"/>
    <xf numFmtId="0" fontId="222" fillId="0" borderId="34" xfId="0" applyFont="1" applyBorder="1" applyAlignment="1">
      <alignment horizontal="left" vertical="center" wrapText="1"/>
    </xf>
    <xf numFmtId="0" fontId="13" fillId="12" borderId="18" xfId="0" applyFont="1" applyFill="1" applyBorder="1" applyAlignment="1">
      <alignment horizontal="right" vertical="center"/>
    </xf>
    <xf numFmtId="0" fontId="110" fillId="9" borderId="5" xfId="0" applyFont="1" applyFill="1" applyBorder="1" applyAlignment="1">
      <alignment horizontal="right" vertical="center"/>
    </xf>
    <xf numFmtId="0" fontId="13" fillId="9" borderId="3" xfId="0" applyFont="1" applyFill="1" applyBorder="1" applyAlignment="1">
      <alignment horizontal="right" vertical="center"/>
    </xf>
    <xf numFmtId="0" fontId="112" fillId="22" borderId="0" xfId="0" applyFont="1" applyFill="1" applyAlignment="1">
      <alignment horizontal="left" vertical="center" wrapText="1" indent="1"/>
    </xf>
    <xf numFmtId="0" fontId="7" fillId="0" borderId="3" xfId="0" applyFont="1" applyBorder="1" applyAlignment="1">
      <alignment horizontal="center"/>
    </xf>
    <xf numFmtId="49" fontId="241" fillId="22" borderId="5" xfId="0" applyNumberFormat="1" applyFont="1" applyFill="1" applyBorder="1" applyAlignment="1" applyProtection="1">
      <alignment horizontal="left" vertical="center"/>
      <protection locked="0"/>
    </xf>
    <xf numFmtId="49" fontId="241" fillId="22" borderId="3" xfId="0" applyNumberFormat="1" applyFont="1" applyFill="1" applyBorder="1" applyAlignment="1" applyProtection="1">
      <alignment horizontal="left" vertical="center"/>
      <protection locked="0"/>
    </xf>
    <xf numFmtId="165" fontId="241" fillId="22" borderId="3" xfId="0" applyNumberFormat="1" applyFont="1" applyFill="1" applyBorder="1" applyAlignment="1" applyProtection="1">
      <alignment horizontal="left" vertical="center"/>
      <protection locked="0"/>
    </xf>
    <xf numFmtId="0" fontId="36" fillId="22" borderId="0" xfId="0" applyFont="1" applyFill="1" applyProtection="1">
      <protection locked="0"/>
    </xf>
    <xf numFmtId="166" fontId="241" fillId="22" borderId="3" xfId="0" applyNumberFormat="1" applyFont="1" applyFill="1" applyBorder="1" applyAlignment="1" applyProtection="1">
      <alignment horizontal="left" vertical="center"/>
      <protection locked="0"/>
    </xf>
    <xf numFmtId="0" fontId="241" fillId="22" borderId="3" xfId="0" applyFont="1" applyFill="1" applyBorder="1" applyAlignment="1" applyProtection="1">
      <alignment horizontal="left" vertical="center"/>
      <protection locked="0"/>
    </xf>
    <xf numFmtId="49" fontId="241" fillId="22" borderId="1" xfId="0" applyNumberFormat="1" applyFont="1" applyFill="1" applyBorder="1" applyAlignment="1" applyProtection="1">
      <alignment horizontal="left" vertical="center"/>
      <protection locked="0"/>
    </xf>
    <xf numFmtId="49" fontId="241" fillId="22" borderId="2" xfId="0" applyNumberFormat="1" applyFont="1" applyFill="1" applyBorder="1" applyAlignment="1" applyProtection="1">
      <alignment horizontal="left" vertical="center"/>
      <protection locked="0"/>
    </xf>
    <xf numFmtId="44" fontId="241" fillId="22" borderId="2" xfId="0" applyNumberFormat="1" applyFont="1" applyFill="1" applyBorder="1" applyAlignment="1" applyProtection="1">
      <alignment vertical="center"/>
      <protection locked="0"/>
    </xf>
    <xf numFmtId="44" fontId="241" fillId="22" borderId="10" xfId="0" applyNumberFormat="1" applyFont="1" applyFill="1" applyBorder="1" applyAlignment="1" applyProtection="1">
      <alignment vertical="center"/>
      <protection locked="0"/>
    </xf>
    <xf numFmtId="49" fontId="242" fillId="22" borderId="3" xfId="2" applyNumberFormat="1" applyFont="1" applyFill="1" applyBorder="1" applyAlignment="1" applyProtection="1">
      <alignment horizontal="left" vertical="center"/>
      <protection locked="0"/>
    </xf>
    <xf numFmtId="0" fontId="165" fillId="0" borderId="0" xfId="0" applyFont="1" applyAlignment="1">
      <alignment horizontal="center" vertical="center"/>
    </xf>
    <xf numFmtId="0" fontId="30" fillId="0" borderId="21" xfId="0" applyFont="1" applyBorder="1" applyAlignment="1">
      <alignment horizontal="center" vertical="center"/>
    </xf>
    <xf numFmtId="168" fontId="12" fillId="0" borderId="22" xfId="0" applyNumberFormat="1" applyFont="1" applyBorder="1" applyAlignment="1">
      <alignment horizontal="left" vertical="center"/>
    </xf>
    <xf numFmtId="44" fontId="11" fillId="0" borderId="56" xfId="0" applyNumberFormat="1" applyFont="1" applyBorder="1" applyAlignment="1" applyProtection="1">
      <alignment shrinkToFit="1"/>
      <protection locked="0"/>
    </xf>
    <xf numFmtId="0" fontId="167" fillId="0" borderId="0" xfId="0" applyFont="1" applyAlignment="1">
      <alignment horizontal="left" vertical="center"/>
    </xf>
    <xf numFmtId="49" fontId="241" fillId="16" borderId="36" xfId="0" applyNumberFormat="1" applyFont="1" applyFill="1" applyBorder="1" applyAlignment="1" applyProtection="1">
      <alignment horizontal="left" vertical="center"/>
      <protection locked="0"/>
    </xf>
    <xf numFmtId="44" fontId="11" fillId="0" borderId="3" xfId="1" applyFont="1" applyBorder="1" applyAlignment="1" applyProtection="1">
      <alignment horizontal="left" vertical="top"/>
      <protection locked="0"/>
    </xf>
    <xf numFmtId="0" fontId="11" fillId="0" borderId="3" xfId="0" applyFont="1" applyBorder="1" applyAlignment="1" applyProtection="1">
      <alignment horizontal="center" vertical="top"/>
      <protection locked="0"/>
    </xf>
    <xf numFmtId="0" fontId="216" fillId="0" borderId="0" xfId="0" applyFont="1" applyAlignment="1">
      <alignment vertical="top" wrapText="1"/>
    </xf>
    <xf numFmtId="44" fontId="11" fillId="0" borderId="3" xfId="1" applyFont="1" applyFill="1" applyBorder="1" applyAlignment="1" applyProtection="1">
      <alignment vertical="center" shrinkToFit="1"/>
    </xf>
    <xf numFmtId="44" fontId="11" fillId="12" borderId="3" xfId="1" applyFont="1" applyFill="1" applyBorder="1" applyAlignment="1" applyProtection="1">
      <alignment vertical="center" shrinkToFit="1"/>
    </xf>
    <xf numFmtId="44" fontId="11" fillId="0" borderId="3" xfId="1" applyFont="1" applyFill="1" applyBorder="1" applyAlignment="1" applyProtection="1">
      <alignment horizontal="left" vertical="center" shrinkToFit="1"/>
    </xf>
    <xf numFmtId="44" fontId="39" fillId="0" borderId="3" xfId="1" applyFont="1" applyFill="1" applyBorder="1" applyAlignment="1" applyProtection="1">
      <alignment horizontal="left" vertical="center" shrinkToFit="1"/>
    </xf>
    <xf numFmtId="44" fontId="247" fillId="0" borderId="3" xfId="1" applyFont="1" applyFill="1" applyBorder="1" applyAlignment="1" applyProtection="1">
      <alignment horizontal="left" vertical="center" shrinkToFit="1"/>
    </xf>
    <xf numFmtId="0" fontId="18" fillId="0" borderId="3" xfId="0" applyFont="1" applyBorder="1" applyAlignment="1" applyProtection="1">
      <alignment horizontal="center" vertical="center" shrinkToFit="1"/>
      <protection locked="0"/>
    </xf>
    <xf numFmtId="0" fontId="62" fillId="11" borderId="9" xfId="0" applyFont="1" applyFill="1" applyBorder="1" applyAlignment="1">
      <alignment horizontal="center" vertical="center" wrapText="1"/>
    </xf>
    <xf numFmtId="170" fontId="14" fillId="11" borderId="4" xfId="0" applyNumberFormat="1" applyFont="1" applyFill="1" applyBorder="1" applyAlignment="1" applyProtection="1">
      <alignment horizontal="center" vertical="center"/>
      <protection locked="0"/>
    </xf>
    <xf numFmtId="170" fontId="48" fillId="11" borderId="7" xfId="0" applyNumberFormat="1" applyFont="1" applyFill="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44" fontId="43" fillId="0" borderId="4" xfId="0" applyNumberFormat="1" applyFont="1" applyBorder="1" applyProtection="1">
      <protection locked="0"/>
    </xf>
    <xf numFmtId="0" fontId="48" fillId="0" borderId="38"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44" fontId="43" fillId="0" borderId="7" xfId="0" applyNumberFormat="1" applyFont="1" applyBorder="1" applyProtection="1">
      <protection locked="0"/>
    </xf>
    <xf numFmtId="0" fontId="62" fillId="0" borderId="40" xfId="0" applyFont="1" applyBorder="1" applyAlignment="1">
      <alignment horizontal="center" vertical="center" wrapText="1"/>
    </xf>
    <xf numFmtId="0" fontId="62" fillId="0" borderId="41" xfId="0" applyFont="1" applyBorder="1" applyAlignment="1">
      <alignment horizontal="center" vertical="center" wrapText="1"/>
    </xf>
    <xf numFmtId="0" fontId="62" fillId="0" borderId="9" xfId="0" applyFont="1" applyBorder="1" applyAlignment="1">
      <alignment horizontal="center" vertical="center" shrinkToFit="1"/>
    </xf>
    <xf numFmtId="0" fontId="221" fillId="0" borderId="0" xfId="0" applyFont="1"/>
    <xf numFmtId="0" fontId="77" fillId="0" borderId="0" xfId="0" applyFont="1" applyAlignment="1">
      <alignment horizontal="center" vertical="center" wrapText="1"/>
    </xf>
    <xf numFmtId="0" fontId="77" fillId="0" borderId="0" xfId="0" applyFont="1" applyAlignment="1">
      <alignment vertical="top" wrapText="1"/>
    </xf>
    <xf numFmtId="44" fontId="117" fillId="0" borderId="36" xfId="0" applyNumberFormat="1" applyFont="1" applyBorder="1" applyAlignment="1">
      <alignment vertical="top" shrinkToFit="1"/>
    </xf>
    <xf numFmtId="44" fontId="11" fillId="16" borderId="3" xfId="0" applyNumberFormat="1" applyFont="1" applyFill="1" applyBorder="1" applyAlignment="1" applyProtection="1">
      <alignment vertical="center" shrinkToFit="1"/>
      <protection locked="0"/>
    </xf>
    <xf numFmtId="0" fontId="143" fillId="0" borderId="3" xfId="0" applyFont="1" applyBorder="1" applyAlignment="1">
      <alignment vertical="center" wrapText="1"/>
    </xf>
    <xf numFmtId="0" fontId="27" fillId="0" borderId="3" xfId="0" applyFont="1" applyBorder="1" applyAlignment="1">
      <alignment horizontal="left" vertical="top"/>
    </xf>
    <xf numFmtId="0" fontId="216" fillId="22" borderId="0" xfId="0" applyFont="1" applyFill="1" applyAlignment="1">
      <alignment horizontal="left" vertical="top" wrapText="1"/>
    </xf>
    <xf numFmtId="44" fontId="117" fillId="16" borderId="36" xfId="0" applyNumberFormat="1" applyFont="1" applyFill="1" applyBorder="1" applyAlignment="1">
      <alignment vertical="top" shrinkToFit="1"/>
    </xf>
    <xf numFmtId="0" fontId="17" fillId="0" borderId="3" xfId="0" applyFont="1" applyBorder="1" applyAlignment="1">
      <alignment horizontal="left" vertical="top"/>
    </xf>
    <xf numFmtId="44" fontId="18" fillId="0" borderId="5" xfId="0" applyNumberFormat="1" applyFont="1" applyBorder="1" applyAlignment="1" applyProtection="1">
      <alignment vertical="top" shrinkToFit="1"/>
      <protection locked="0"/>
    </xf>
    <xf numFmtId="44" fontId="18" fillId="0" borderId="3" xfId="0" applyNumberFormat="1" applyFont="1" applyBorder="1" applyAlignment="1" applyProtection="1">
      <alignment vertical="top" shrinkToFit="1"/>
      <protection locked="0"/>
    </xf>
    <xf numFmtId="0" fontId="227" fillId="12" borderId="3" xfId="0" applyFont="1" applyFill="1" applyBorder="1" applyAlignment="1">
      <alignment horizontal="center" vertical="center" wrapText="1"/>
    </xf>
    <xf numFmtId="0" fontId="26" fillId="0" borderId="3" xfId="0" applyFont="1" applyBorder="1" applyAlignment="1">
      <alignment wrapText="1" shrinkToFit="1"/>
    </xf>
    <xf numFmtId="0" fontId="201" fillId="0" borderId="0" xfId="0" applyFont="1" applyAlignment="1">
      <alignment vertical="top"/>
    </xf>
    <xf numFmtId="0" fontId="23" fillId="10" borderId="0" xfId="0" applyFont="1" applyFill="1" applyAlignment="1">
      <alignment horizontal="center" vertical="center"/>
    </xf>
    <xf numFmtId="0" fontId="18" fillId="0" borderId="0" xfId="0" applyFont="1" applyAlignment="1" applyProtection="1">
      <alignment horizontal="center" vertical="center" shrinkToFit="1"/>
      <protection locked="0"/>
    </xf>
    <xf numFmtId="44" fontId="11" fillId="0" borderId="0" xfId="3" applyNumberFormat="1" applyFont="1" applyAlignment="1">
      <alignment vertical="top"/>
    </xf>
    <xf numFmtId="49" fontId="11" fillId="0" borderId="0" xfId="1" applyNumberFormat="1" applyFont="1" applyBorder="1" applyAlignment="1" applyProtection="1">
      <alignment horizontal="left"/>
      <protection locked="0"/>
    </xf>
    <xf numFmtId="49" fontId="11" fillId="0" borderId="0" xfId="0" applyNumberFormat="1" applyFont="1" applyAlignment="1" applyProtection="1">
      <alignment horizontal="center"/>
      <protection locked="0"/>
    </xf>
    <xf numFmtId="0" fontId="154" fillId="10" borderId="0" xfId="0" applyFont="1" applyFill="1" applyAlignment="1">
      <alignment horizontal="center" vertical="center" wrapText="1"/>
    </xf>
    <xf numFmtId="0" fontId="255" fillId="0" borderId="0" xfId="0" applyFont="1"/>
    <xf numFmtId="0" fontId="148" fillId="0" borderId="0" xfId="0" applyFont="1" applyAlignment="1" applyProtection="1">
      <alignment vertical="center" wrapText="1" shrinkToFit="1"/>
      <protection locked="0"/>
    </xf>
    <xf numFmtId="44" fontId="12" fillId="0" borderId="0" xfId="1"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8" fillId="0" borderId="0" xfId="0" applyFont="1" applyAlignment="1" applyProtection="1">
      <alignment horizontal="left" vertical="center" shrinkToFit="1"/>
      <protection locked="0"/>
    </xf>
    <xf numFmtId="0" fontId="42" fillId="0" borderId="0" xfId="0" applyFont="1" applyAlignment="1" applyProtection="1">
      <alignment horizontal="center" vertical="center" shrinkToFit="1"/>
      <protection locked="0"/>
    </xf>
    <xf numFmtId="44" fontId="39" fillId="0" borderId="3" xfId="1" applyFont="1" applyBorder="1" applyAlignment="1" applyProtection="1">
      <alignment horizontal="center"/>
      <protection locked="0"/>
    </xf>
    <xf numFmtId="0" fontId="39" fillId="0" borderId="3" xfId="0" applyFont="1" applyBorder="1" applyAlignment="1" applyProtection="1">
      <alignment horizontal="center"/>
      <protection locked="0"/>
    </xf>
    <xf numFmtId="44" fontId="39" fillId="0" borderId="3" xfId="3" applyNumberFormat="1" applyFont="1" applyBorder="1"/>
    <xf numFmtId="0" fontId="42" fillId="0" borderId="0" xfId="0" applyFont="1" applyAlignment="1">
      <alignment horizontal="center" vertical="center"/>
    </xf>
    <xf numFmtId="0" fontId="16" fillId="0" borderId="0" xfId="0" applyFont="1" applyAlignment="1">
      <alignment horizontal="left" vertical="center"/>
    </xf>
    <xf numFmtId="0" fontId="39" fillId="0" borderId="0" xfId="0" quotePrefix="1" applyFont="1" applyAlignment="1">
      <alignment vertical="center" wrapText="1" shrinkToFit="1"/>
    </xf>
    <xf numFmtId="165" fontId="174" fillId="0" borderId="0" xfId="0" applyNumberFormat="1" applyFont="1" applyAlignment="1">
      <alignment horizontal="center" vertical="center"/>
    </xf>
    <xf numFmtId="0" fontId="158" fillId="0" borderId="0" xfId="0" applyFont="1" applyAlignment="1">
      <alignment vertical="center" wrapText="1"/>
    </xf>
    <xf numFmtId="0" fontId="174" fillId="0" borderId="0" xfId="0" applyFont="1" applyAlignment="1">
      <alignment horizontal="center" vertical="center"/>
    </xf>
    <xf numFmtId="0" fontId="16" fillId="0" borderId="0" xfId="0" applyFont="1" applyAlignment="1">
      <alignment horizontal="left"/>
    </xf>
    <xf numFmtId="0" fontId="15" fillId="0" borderId="0" xfId="0" applyFont="1" applyAlignment="1">
      <alignment horizontal="left" vertical="center"/>
    </xf>
    <xf numFmtId="0" fontId="222" fillId="12" borderId="3" xfId="0" applyFont="1" applyFill="1" applyBorder="1" applyAlignment="1">
      <alignment horizontal="center"/>
    </xf>
    <xf numFmtId="44" fontId="162" fillId="0" borderId="30" xfId="0" applyNumberFormat="1" applyFont="1" applyBorder="1" applyProtection="1">
      <protection locked="0"/>
    </xf>
    <xf numFmtId="44" fontId="162" fillId="0" borderId="0" xfId="0" applyNumberFormat="1" applyFont="1" applyProtection="1">
      <protection locked="0"/>
    </xf>
    <xf numFmtId="44" fontId="162" fillId="0" borderId="0" xfId="1" applyFont="1" applyBorder="1" applyProtection="1">
      <protection locked="0"/>
    </xf>
    <xf numFmtId="0" fontId="259" fillId="0" borderId="37" xfId="0" applyFont="1" applyBorder="1" applyAlignment="1">
      <alignment horizontal="left" vertical="center"/>
    </xf>
    <xf numFmtId="9" fontId="260" fillId="0" borderId="49" xfId="0" applyNumberFormat="1" applyFont="1" applyBorder="1" applyAlignment="1">
      <alignment horizontal="center"/>
    </xf>
    <xf numFmtId="0" fontId="259" fillId="0" borderId="48" xfId="0" applyFont="1" applyBorder="1" applyAlignment="1">
      <alignment horizontal="left" vertical="center"/>
    </xf>
    <xf numFmtId="0" fontId="261" fillId="22" borderId="22" xfId="0" applyFont="1" applyFill="1" applyBorder="1" applyAlignment="1">
      <alignment horizontal="center"/>
    </xf>
    <xf numFmtId="0" fontId="175" fillId="9" borderId="23" xfId="0" applyFont="1" applyFill="1" applyBorder="1" applyAlignment="1">
      <alignment horizontal="center"/>
    </xf>
    <xf numFmtId="0" fontId="262" fillId="0" borderId="3" xfId="0" applyFont="1" applyBorder="1" applyAlignment="1">
      <alignment horizontal="left"/>
    </xf>
    <xf numFmtId="0" fontId="263" fillId="0" borderId="48" xfId="0" applyFont="1" applyBorder="1" applyAlignment="1">
      <alignment horizontal="left" vertical="center" wrapText="1"/>
    </xf>
    <xf numFmtId="0" fontId="228" fillId="16" borderId="14" xfId="0" applyFont="1" applyFill="1" applyBorder="1" applyAlignment="1">
      <alignment horizontal="center"/>
    </xf>
    <xf numFmtId="0" fontId="262" fillId="10" borderId="10" xfId="0" applyFont="1" applyFill="1" applyBorder="1" applyAlignment="1">
      <alignment horizontal="center"/>
    </xf>
    <xf numFmtId="0" fontId="245" fillId="0" borderId="36" xfId="0" applyFont="1" applyBorder="1" applyAlignment="1">
      <alignment horizontal="left" vertical="center" wrapText="1"/>
    </xf>
    <xf numFmtId="0" fontId="245" fillId="0" borderId="36" xfId="0" applyFont="1" applyBorder="1" applyAlignment="1" applyProtection="1">
      <alignment horizontal="left" vertical="center" wrapText="1"/>
      <protection locked="0"/>
    </xf>
    <xf numFmtId="0" fontId="266" fillId="0" borderId="3" xfId="0" applyFont="1" applyBorder="1" applyAlignment="1">
      <alignment horizontal="left" vertical="center"/>
    </xf>
    <xf numFmtId="0" fontId="264" fillId="16" borderId="43" xfId="0" applyFont="1" applyFill="1" applyBorder="1" applyAlignment="1">
      <alignment horizontal="center"/>
    </xf>
    <xf numFmtId="0" fontId="259" fillId="10" borderId="37" xfId="0" applyFont="1" applyFill="1" applyBorder="1" applyAlignment="1">
      <alignment horizontal="left" vertical="center"/>
    </xf>
    <xf numFmtId="0" fontId="259" fillId="10" borderId="50" xfId="0" applyFont="1" applyFill="1" applyBorder="1" applyAlignment="1">
      <alignment horizontal="left" vertical="center"/>
    </xf>
    <xf numFmtId="44" fontId="264" fillId="16" borderId="64" xfId="1" applyFont="1" applyFill="1" applyBorder="1" applyAlignment="1" applyProtection="1">
      <alignment horizontal="center"/>
    </xf>
    <xf numFmtId="0" fontId="174" fillId="0" borderId="50" xfId="0" applyFont="1" applyBorder="1" applyAlignment="1">
      <alignment horizontal="left"/>
    </xf>
    <xf numFmtId="44" fontId="265" fillId="10" borderId="35" xfId="1" applyFont="1" applyFill="1" applyBorder="1" applyAlignment="1" applyProtection="1">
      <protection locked="0"/>
    </xf>
    <xf numFmtId="44" fontId="265" fillId="10" borderId="51" xfId="1" applyFont="1" applyFill="1" applyBorder="1" applyAlignment="1" applyProtection="1">
      <protection locked="0"/>
    </xf>
    <xf numFmtId="0" fontId="145" fillId="16" borderId="3" xfId="0" applyFont="1" applyFill="1" applyBorder="1" applyAlignment="1">
      <alignment vertical="center"/>
    </xf>
    <xf numFmtId="0" fontId="179" fillId="0" borderId="3" xfId="0" applyFont="1" applyBorder="1" applyAlignment="1">
      <alignment horizontal="left" vertical="center"/>
    </xf>
    <xf numFmtId="44" fontId="162" fillId="10" borderId="36" xfId="0" applyNumberFormat="1" applyFont="1" applyFill="1" applyBorder="1" applyProtection="1">
      <protection locked="0"/>
    </xf>
    <xf numFmtId="44" fontId="162" fillId="10" borderId="5" xfId="0" applyNumberFormat="1" applyFont="1" applyFill="1" applyBorder="1" applyProtection="1">
      <protection locked="0"/>
    </xf>
    <xf numFmtId="166" fontId="267" fillId="0" borderId="0" xfId="0" applyNumberFormat="1" applyFont="1" applyAlignment="1">
      <alignment horizontal="left" vertical="center" shrinkToFit="1"/>
    </xf>
    <xf numFmtId="44" fontId="42" fillId="0" borderId="65" xfId="0" applyNumberFormat="1" applyFont="1" applyBorder="1"/>
    <xf numFmtId="44" fontId="77" fillId="16" borderId="18" xfId="0" applyNumberFormat="1" applyFont="1" applyFill="1" applyBorder="1" applyProtection="1">
      <protection locked="0"/>
    </xf>
    <xf numFmtId="42" fontId="198" fillId="0" borderId="49" xfId="0" applyNumberFormat="1" applyFont="1" applyBorder="1" applyAlignment="1">
      <alignment vertical="center"/>
    </xf>
    <xf numFmtId="42" fontId="268" fillId="9" borderId="11" xfId="0" applyNumberFormat="1" applyFont="1" applyFill="1" applyBorder="1" applyAlignment="1" applyProtection="1">
      <alignment horizontal="center" vertical="center"/>
      <protection locked="0"/>
    </xf>
    <xf numFmtId="44" fontId="12" fillId="0" borderId="5" xfId="1" applyFont="1" applyFill="1" applyBorder="1" applyAlignment="1">
      <alignment vertical="top" shrinkToFit="1"/>
    </xf>
    <xf numFmtId="0" fontId="110" fillId="0" borderId="0" xfId="0" applyFont="1" applyAlignment="1">
      <alignment vertical="center" wrapText="1" shrinkToFit="1"/>
    </xf>
    <xf numFmtId="0" fontId="272" fillId="0" borderId="50" xfId="0" applyFont="1" applyBorder="1" applyAlignment="1">
      <alignment horizontal="right" vertical="center"/>
    </xf>
    <xf numFmtId="0" fontId="272" fillId="9" borderId="50" xfId="0" applyFont="1" applyFill="1" applyBorder="1" applyAlignment="1">
      <alignment horizontal="right" vertical="center"/>
    </xf>
    <xf numFmtId="0" fontId="273" fillId="0" borderId="3" xfId="0" applyFont="1" applyBorder="1" applyAlignment="1">
      <alignment vertical="top"/>
    </xf>
    <xf numFmtId="0" fontId="273" fillId="0" borderId="0" xfId="0" applyFont="1" applyAlignment="1">
      <alignment vertical="top"/>
    </xf>
    <xf numFmtId="164" fontId="273" fillId="0" borderId="3" xfId="0" applyNumberFormat="1" applyFont="1" applyBorder="1" applyAlignment="1">
      <alignment vertical="top"/>
    </xf>
    <xf numFmtId="171" fontId="273" fillId="0" borderId="3" xfId="0" applyNumberFormat="1" applyFont="1" applyBorder="1" applyAlignment="1">
      <alignment vertical="top"/>
    </xf>
    <xf numFmtId="0" fontId="274" fillId="0" borderId="3" xfId="0" applyFont="1" applyBorder="1" applyAlignment="1">
      <alignment horizontal="left" vertical="top"/>
    </xf>
    <xf numFmtId="0" fontId="275" fillId="0" borderId="3" xfId="0" applyFont="1" applyBorder="1" applyAlignment="1">
      <alignment vertical="top"/>
    </xf>
    <xf numFmtId="0" fontId="275" fillId="0" borderId="3" xfId="0" applyFont="1" applyBorder="1" applyAlignment="1">
      <alignment vertical="top" wrapText="1"/>
    </xf>
    <xf numFmtId="0" fontId="274" fillId="0" borderId="3" xfId="0" applyFont="1" applyBorder="1" applyAlignment="1">
      <alignment horizontal="left" vertical="top" indent="2"/>
    </xf>
    <xf numFmtId="172" fontId="273" fillId="0" borderId="3" xfId="0" applyNumberFormat="1" applyFont="1" applyBorder="1" applyAlignment="1">
      <alignment vertical="top"/>
    </xf>
    <xf numFmtId="0" fontId="275" fillId="0" borderId="3" xfId="0" applyFont="1" applyBorder="1" applyAlignment="1">
      <alignment horizontal="left" vertical="top" indent="2"/>
    </xf>
    <xf numFmtId="0" fontId="274" fillId="0" borderId="3" xfId="0" applyFont="1" applyBorder="1" applyAlignment="1">
      <alignment vertical="top"/>
    </xf>
    <xf numFmtId="0" fontId="275" fillId="0" borderId="3" xfId="0" applyFont="1" applyBorder="1" applyAlignment="1">
      <alignment horizontal="left" vertical="top" wrapText="1" indent="2"/>
    </xf>
    <xf numFmtId="0" fontId="276" fillId="0" borderId="3" xfId="0" applyFont="1" applyBorder="1"/>
    <xf numFmtId="0" fontId="39" fillId="9" borderId="3" xfId="0" applyFont="1" applyFill="1" applyBorder="1" applyAlignment="1">
      <alignment horizontal="right" vertical="center"/>
    </xf>
    <xf numFmtId="0" fontId="171" fillId="0" borderId="0" xfId="0" applyFont="1" applyAlignment="1">
      <alignment horizontal="center" wrapText="1"/>
    </xf>
    <xf numFmtId="0" fontId="171" fillId="0" borderId="0" xfId="0" applyFont="1" applyAlignment="1">
      <alignment horizontal="center"/>
    </xf>
    <xf numFmtId="0" fontId="13" fillId="0" borderId="0" xfId="0" applyFont="1" applyAlignment="1">
      <alignment horizontal="left" vertical="center" wrapText="1" indent="1"/>
    </xf>
    <xf numFmtId="0" fontId="39" fillId="0" borderId="0" xfId="0" applyFont="1" applyAlignment="1">
      <alignment horizontal="left" indent="1"/>
    </xf>
    <xf numFmtId="0" fontId="39" fillId="0" borderId="23" xfId="0" applyFont="1" applyBorder="1" applyAlignment="1">
      <alignment horizontal="left" indent="1"/>
    </xf>
    <xf numFmtId="0" fontId="277" fillId="10" borderId="0" xfId="0" applyFont="1" applyFill="1" applyAlignment="1">
      <alignment horizontal="center"/>
    </xf>
    <xf numFmtId="0" fontId="109" fillId="10" borderId="0" xfId="0" applyFont="1" applyFill="1" applyAlignment="1">
      <alignment horizontal="center"/>
    </xf>
    <xf numFmtId="0" fontId="105" fillId="8" borderId="31" xfId="0" applyFont="1" applyFill="1" applyBorder="1" applyAlignment="1">
      <alignment horizontal="center"/>
    </xf>
    <xf numFmtId="0" fontId="105" fillId="8" borderId="21" xfId="0" applyFont="1" applyFill="1" applyBorder="1" applyAlignment="1">
      <alignment horizontal="center"/>
    </xf>
    <xf numFmtId="0" fontId="105" fillId="8" borderId="22" xfId="0" applyFont="1" applyFill="1" applyBorder="1" applyAlignment="1">
      <alignment horizontal="center"/>
    </xf>
    <xf numFmtId="0" fontId="142" fillId="0" borderId="0" xfId="0" applyFont="1" applyAlignment="1">
      <alignment horizontal="left" indent="1"/>
    </xf>
    <xf numFmtId="0" fontId="142" fillId="0" borderId="23" xfId="0" applyFont="1" applyBorder="1" applyAlignment="1">
      <alignment horizontal="left" indent="1"/>
    </xf>
    <xf numFmtId="0" fontId="58" fillId="6" borderId="27" xfId="0" applyFont="1" applyFill="1" applyBorder="1" applyAlignment="1">
      <alignment horizontal="center" vertical="center" wrapText="1"/>
    </xf>
    <xf numFmtId="0" fontId="58" fillId="6" borderId="28" xfId="0" applyFont="1" applyFill="1" applyBorder="1" applyAlignment="1">
      <alignment horizontal="center" vertical="center" wrapText="1"/>
    </xf>
    <xf numFmtId="0" fontId="58" fillId="6" borderId="29" xfId="0" applyFont="1" applyFill="1" applyBorder="1" applyAlignment="1">
      <alignment horizontal="center" vertical="center" wrapText="1"/>
    </xf>
    <xf numFmtId="0" fontId="43" fillId="0" borderId="25" xfId="0" applyFont="1" applyBorder="1" applyAlignment="1">
      <alignment horizontal="center" vertical="center" wrapText="1"/>
    </xf>
    <xf numFmtId="0" fontId="58" fillId="0" borderId="26" xfId="0" applyFont="1" applyBorder="1" applyAlignment="1">
      <alignment horizontal="center" vertical="center" wrapText="1"/>
    </xf>
    <xf numFmtId="0" fontId="58" fillId="0" borderId="11" xfId="0" applyFont="1" applyBorder="1" applyAlignment="1">
      <alignment horizontal="center" vertical="center" wrapText="1"/>
    </xf>
    <xf numFmtId="0" fontId="12" fillId="0" borderId="0" xfId="0" applyFont="1" applyAlignment="1">
      <alignment horizontal="center"/>
    </xf>
    <xf numFmtId="0" fontId="47" fillId="0" borderId="37" xfId="0" applyFont="1" applyBorder="1" applyAlignment="1">
      <alignment horizontal="center" vertical="top" wrapText="1"/>
    </xf>
    <xf numFmtId="0" fontId="47" fillId="0" borderId="30" xfId="0" applyFont="1" applyBorder="1" applyAlignment="1">
      <alignment horizontal="center" vertical="top" wrapText="1"/>
    </xf>
    <xf numFmtId="0" fontId="47" fillId="0" borderId="35" xfId="0" applyFont="1" applyBorder="1" applyAlignment="1">
      <alignment horizontal="center" vertical="top" wrapText="1"/>
    </xf>
    <xf numFmtId="0" fontId="47" fillId="0" borderId="48" xfId="0" applyFont="1" applyBorder="1" applyAlignment="1">
      <alignment horizontal="center" vertical="top" wrapText="1"/>
    </xf>
    <xf numFmtId="0" fontId="47" fillId="0" borderId="0" xfId="0" applyFont="1" applyAlignment="1">
      <alignment horizontal="center" vertical="top" wrapText="1"/>
    </xf>
    <xf numFmtId="0" fontId="47" fillId="0" borderId="49" xfId="0" applyFont="1" applyBorder="1" applyAlignment="1">
      <alignment horizontal="center" vertical="top" wrapText="1"/>
    </xf>
    <xf numFmtId="0" fontId="47" fillId="0" borderId="50" xfId="0" applyFont="1" applyBorder="1" applyAlignment="1">
      <alignment horizontal="center" vertical="top" wrapText="1"/>
    </xf>
    <xf numFmtId="0" fontId="47" fillId="0" borderId="12" xfId="0" applyFont="1" applyBorder="1" applyAlignment="1">
      <alignment horizontal="center" vertical="top" wrapText="1"/>
    </xf>
    <xf numFmtId="0" fontId="47" fillId="0" borderId="51" xfId="0" applyFont="1" applyBorder="1" applyAlignment="1">
      <alignment horizontal="center" vertical="top" wrapText="1"/>
    </xf>
    <xf numFmtId="0" fontId="142" fillId="0" borderId="26" xfId="0" applyFont="1" applyBorder="1" applyAlignment="1">
      <alignment horizontal="left" indent="1"/>
    </xf>
    <xf numFmtId="0" fontId="142" fillId="0" borderId="11" xfId="0" applyFont="1" applyBorder="1" applyAlignment="1">
      <alignment horizontal="left" indent="1"/>
    </xf>
    <xf numFmtId="0" fontId="237" fillId="22" borderId="61" xfId="0" applyFont="1" applyFill="1" applyBorder="1" applyAlignment="1">
      <alignment horizontal="left" vertical="top" wrapText="1"/>
    </xf>
    <xf numFmtId="0" fontId="237" fillId="22" borderId="62" xfId="0" applyFont="1" applyFill="1" applyBorder="1" applyAlignment="1">
      <alignment horizontal="left" vertical="top" wrapText="1"/>
    </xf>
    <xf numFmtId="0" fontId="237" fillId="22" borderId="63" xfId="0" applyFont="1" applyFill="1" applyBorder="1" applyAlignment="1">
      <alignment horizontal="left" vertical="top" wrapText="1"/>
    </xf>
    <xf numFmtId="0" fontId="239" fillId="0" borderId="0" xfId="0" applyFont="1" applyAlignment="1">
      <alignment horizontal="left" vertical="top" wrapText="1"/>
    </xf>
    <xf numFmtId="0" fontId="11" fillId="0" borderId="3" xfId="0" applyFont="1" applyBorder="1" applyAlignment="1">
      <alignment horizontal="left"/>
    </xf>
    <xf numFmtId="0" fontId="81" fillId="11" borderId="18" xfId="0" applyFont="1" applyFill="1" applyBorder="1" applyAlignment="1">
      <alignment horizontal="center"/>
    </xf>
    <xf numFmtId="0" fontId="81" fillId="11" borderId="13" xfId="0" applyFont="1" applyFill="1" applyBorder="1" applyAlignment="1">
      <alignment horizontal="center"/>
    </xf>
    <xf numFmtId="0" fontId="81" fillId="11" borderId="16" xfId="0" applyFont="1" applyFill="1" applyBorder="1" applyAlignment="1">
      <alignment horizontal="center"/>
    </xf>
    <xf numFmtId="0" fontId="209" fillId="16" borderId="62" xfId="0" applyFont="1" applyFill="1" applyBorder="1" applyAlignment="1">
      <alignment horizontal="left" vertical="center" wrapText="1"/>
    </xf>
    <xf numFmtId="0" fontId="209" fillId="16" borderId="63" xfId="0" applyFont="1" applyFill="1" applyBorder="1" applyAlignment="1">
      <alignment horizontal="left" vertical="center" wrapText="1"/>
    </xf>
    <xf numFmtId="0" fontId="223" fillId="0" borderId="0" xfId="0" applyFont="1" applyAlignment="1">
      <alignment horizontal="left" vertical="top" wrapText="1"/>
    </xf>
    <xf numFmtId="0" fontId="32" fillId="0" borderId="0" xfId="0" applyFont="1" applyAlignment="1">
      <alignment horizontal="left" vertical="center"/>
    </xf>
    <xf numFmtId="0" fontId="123" fillId="16" borderId="3" xfId="0" applyFont="1" applyFill="1" applyBorder="1" applyAlignment="1" applyProtection="1">
      <alignment horizontal="left" vertical="top" wrapText="1"/>
      <protection locked="0"/>
    </xf>
    <xf numFmtId="0" fontId="186" fillId="16" borderId="3" xfId="0" applyFont="1" applyFill="1" applyBorder="1" applyAlignment="1" applyProtection="1">
      <alignment horizontal="left" vertical="top" wrapText="1"/>
      <protection locked="0"/>
    </xf>
    <xf numFmtId="0" fontId="199" fillId="0" borderId="0" xfId="0" applyFont="1" applyAlignment="1">
      <alignment horizontal="left" vertical="center" wrapText="1"/>
    </xf>
    <xf numFmtId="0" fontId="16" fillId="0" borderId="0" xfId="0" applyFont="1" applyAlignment="1">
      <alignment horizontal="left" vertical="center"/>
    </xf>
    <xf numFmtId="0" fontId="243" fillId="22" borderId="3" xfId="0" applyFont="1" applyFill="1" applyBorder="1" applyAlignment="1" applyProtection="1">
      <alignment horizontal="left" vertical="top" wrapText="1"/>
      <protection locked="0"/>
    </xf>
    <xf numFmtId="0" fontId="32" fillId="0" borderId="0" xfId="0" applyFont="1" applyAlignment="1">
      <alignment horizontal="left" vertical="center" wrapText="1"/>
    </xf>
    <xf numFmtId="0" fontId="84" fillId="9" borderId="0" xfId="0" applyFont="1" applyFill="1" applyAlignment="1">
      <alignment horizontal="center" vertical="top" wrapText="1"/>
    </xf>
    <xf numFmtId="0" fontId="85" fillId="9" borderId="0" xfId="0" applyFont="1" applyFill="1" applyAlignment="1">
      <alignment horizontal="center" vertical="top" wrapText="1"/>
    </xf>
    <xf numFmtId="0" fontId="143" fillId="22" borderId="0" xfId="0" applyFont="1" applyFill="1" applyAlignment="1">
      <alignment horizontal="center" vertical="center" textRotation="90" wrapText="1"/>
    </xf>
    <xf numFmtId="0" fontId="7" fillId="0" borderId="0" xfId="3" applyFont="1" applyAlignment="1">
      <alignment horizontal="left" vertical="center"/>
    </xf>
    <xf numFmtId="0" fontId="7" fillId="0" borderId="49" xfId="3" applyFont="1" applyBorder="1" applyAlignment="1">
      <alignment horizontal="left" vertical="center"/>
    </xf>
    <xf numFmtId="169" fontId="246" fillId="16" borderId="18" xfId="0" applyNumberFormat="1" applyFont="1" applyFill="1" applyBorder="1" applyAlignment="1" applyProtection="1">
      <alignment horizontal="center" vertical="center"/>
      <protection locked="0"/>
    </xf>
    <xf numFmtId="169" fontId="246" fillId="16" borderId="13" xfId="0" applyNumberFormat="1" applyFont="1" applyFill="1" applyBorder="1" applyAlignment="1" applyProtection="1">
      <alignment horizontal="center" vertical="center"/>
      <protection locked="0"/>
    </xf>
    <xf numFmtId="169" fontId="246" fillId="16" borderId="16" xfId="0" applyNumberFormat="1" applyFont="1" applyFill="1" applyBorder="1" applyAlignment="1" applyProtection="1">
      <alignment horizontal="center" vertical="center"/>
      <protection locked="0"/>
    </xf>
    <xf numFmtId="0" fontId="10" fillId="12" borderId="0" xfId="0" applyFont="1" applyFill="1" applyAlignment="1">
      <alignment horizontal="center" wrapText="1"/>
    </xf>
    <xf numFmtId="0" fontId="10" fillId="12" borderId="0" xfId="0" applyFont="1" applyFill="1" applyAlignment="1">
      <alignment horizontal="center"/>
    </xf>
    <xf numFmtId="0" fontId="185" fillId="22" borderId="5" xfId="0" applyFont="1" applyFill="1" applyBorder="1" applyAlignment="1" applyProtection="1">
      <alignment horizontal="left" vertical="top" wrapText="1"/>
      <protection locked="0"/>
    </xf>
    <xf numFmtId="0" fontId="12" fillId="8" borderId="3" xfId="0" applyFont="1" applyFill="1" applyBorder="1" applyAlignment="1">
      <alignment horizontal="center"/>
    </xf>
    <xf numFmtId="0" fontId="11" fillId="0" borderId="3" xfId="0" applyFont="1" applyBorder="1"/>
    <xf numFmtId="169" fontId="119" fillId="22" borderId="3" xfId="0" applyNumberFormat="1" applyFont="1" applyFill="1" applyBorder="1" applyAlignment="1" applyProtection="1">
      <alignment horizontal="left" vertical="center"/>
      <protection locked="0"/>
    </xf>
    <xf numFmtId="169" fontId="119" fillId="22" borderId="36" xfId="0" applyNumberFormat="1" applyFont="1" applyFill="1" applyBorder="1" applyAlignment="1" applyProtection="1">
      <alignment horizontal="left" vertical="center"/>
      <protection locked="0"/>
    </xf>
    <xf numFmtId="0" fontId="206" fillId="22" borderId="0" xfId="0" applyFont="1" applyFill="1" applyAlignment="1">
      <alignment horizontal="center" vertical="center" textRotation="90" wrapText="1"/>
    </xf>
    <xf numFmtId="0" fontId="12" fillId="22" borderId="0" xfId="0" applyFont="1" applyFill="1" applyAlignment="1">
      <alignment horizontal="center" vertical="center" textRotation="90" wrapText="1"/>
    </xf>
    <xf numFmtId="0" fontId="37" fillId="9" borderId="27" xfId="0" applyFont="1" applyFill="1" applyBorder="1" applyAlignment="1">
      <alignment horizontal="left" vertical="center" wrapText="1"/>
    </xf>
    <xf numFmtId="0" fontId="37" fillId="9" borderId="28" xfId="0" applyFont="1" applyFill="1" applyBorder="1" applyAlignment="1">
      <alignment horizontal="left" vertical="center" wrapText="1"/>
    </xf>
    <xf numFmtId="0" fontId="37" fillId="9" borderId="29" xfId="0" applyFont="1" applyFill="1" applyBorder="1" applyAlignment="1">
      <alignment horizontal="left" vertical="center" wrapText="1"/>
    </xf>
    <xf numFmtId="0" fontId="42" fillId="4" borderId="48"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49" xfId="0" applyFont="1" applyFill="1" applyBorder="1" applyAlignment="1">
      <alignment horizontal="center" vertical="center" wrapText="1"/>
    </xf>
    <xf numFmtId="0" fontId="26" fillId="10" borderId="18" xfId="0" applyFont="1" applyFill="1" applyBorder="1" applyAlignment="1">
      <alignment horizontal="center"/>
    </xf>
    <xf numFmtId="0" fontId="26" fillId="10" borderId="13" xfId="0" applyFont="1" applyFill="1" applyBorder="1" applyAlignment="1">
      <alignment horizontal="center"/>
    </xf>
    <xf numFmtId="0" fontId="26" fillId="10" borderId="16" xfId="0" applyFont="1" applyFill="1" applyBorder="1" applyAlignment="1">
      <alignment horizontal="center"/>
    </xf>
    <xf numFmtId="0" fontId="265" fillId="16" borderId="36" xfId="0" applyFont="1" applyFill="1" applyBorder="1" applyAlignment="1" applyProtection="1">
      <alignment horizontal="center" vertical="center" wrapText="1"/>
      <protection locked="0"/>
    </xf>
    <xf numFmtId="0" fontId="265" fillId="16" borderId="5" xfId="0" applyFont="1" applyFill="1" applyBorder="1" applyAlignment="1" applyProtection="1">
      <alignment horizontal="center" vertical="center" wrapText="1"/>
      <protection locked="0"/>
    </xf>
    <xf numFmtId="0" fontId="14" fillId="0" borderId="0" xfId="0" applyFont="1" applyAlignment="1">
      <alignment horizontal="center" vertical="center"/>
    </xf>
    <xf numFmtId="0" fontId="3" fillId="0" borderId="0" xfId="0" applyFont="1"/>
    <xf numFmtId="0" fontId="2" fillId="0" borderId="0" xfId="0" applyFont="1"/>
    <xf numFmtId="0" fontId="187" fillId="0" borderId="3" xfId="0" quotePrefix="1" applyFont="1" applyBorder="1" applyAlignment="1">
      <alignment horizontal="center"/>
    </xf>
    <xf numFmtId="0" fontId="187" fillId="0" borderId="3" xfId="0" applyFont="1" applyBorder="1" applyAlignment="1">
      <alignment horizontal="center"/>
    </xf>
    <xf numFmtId="0" fontId="192" fillId="0" borderId="30" xfId="0" applyFont="1" applyBorder="1" applyAlignment="1">
      <alignment horizontal="center"/>
    </xf>
    <xf numFmtId="0" fontId="61" fillId="0" borderId="37" xfId="0" applyFont="1" applyBorder="1" applyAlignment="1" applyProtection="1">
      <alignment horizontal="left" vertical="top"/>
      <protection locked="0"/>
    </xf>
    <xf numFmtId="0" fontId="61" fillId="0" borderId="35" xfId="0" applyFont="1" applyBorder="1" applyAlignment="1" applyProtection="1">
      <alignment horizontal="left" vertical="top"/>
      <protection locked="0"/>
    </xf>
    <xf numFmtId="0" fontId="61" fillId="0" borderId="37" xfId="0" applyFont="1" applyBorder="1" applyAlignment="1">
      <alignment horizontal="left" vertical="top"/>
    </xf>
    <xf numFmtId="0" fontId="61" fillId="0" borderId="30" xfId="0" applyFont="1" applyBorder="1" applyAlignment="1">
      <alignment horizontal="left" vertical="top"/>
    </xf>
    <xf numFmtId="0" fontId="36" fillId="0" borderId="37" xfId="0" applyFont="1" applyBorder="1" applyAlignment="1" applyProtection="1">
      <alignment horizontal="left" vertical="top" wrapText="1"/>
      <protection locked="0"/>
    </xf>
    <xf numFmtId="0" fontId="36" fillId="0" borderId="35" xfId="0" applyFont="1" applyBorder="1" applyAlignment="1" applyProtection="1">
      <alignment horizontal="left" vertical="top" wrapText="1"/>
      <protection locked="0"/>
    </xf>
    <xf numFmtId="0" fontId="36" fillId="0" borderId="48" xfId="0" applyFont="1" applyBorder="1" applyAlignment="1" applyProtection="1">
      <alignment horizontal="left" vertical="top" wrapText="1"/>
      <protection locked="0"/>
    </xf>
    <xf numFmtId="0" fontId="36" fillId="0" borderId="49" xfId="0" applyFont="1" applyBorder="1" applyAlignment="1" applyProtection="1">
      <alignment horizontal="left" vertical="top" wrapText="1"/>
      <protection locked="0"/>
    </xf>
    <xf numFmtId="0" fontId="36" fillId="0" borderId="50" xfId="0" applyFont="1" applyBorder="1" applyAlignment="1" applyProtection="1">
      <alignment horizontal="left" vertical="top" wrapText="1"/>
      <protection locked="0"/>
    </xf>
    <xf numFmtId="0" fontId="36" fillId="0" borderId="51" xfId="0" applyFont="1" applyBorder="1" applyAlignment="1" applyProtection="1">
      <alignment horizontal="left" vertical="top" wrapText="1"/>
      <protection locked="0"/>
    </xf>
    <xf numFmtId="0" fontId="168" fillId="12" borderId="21" xfId="0" applyFont="1" applyFill="1" applyBorder="1" applyAlignment="1">
      <alignment horizontal="left" vertical="top" wrapText="1"/>
    </xf>
    <xf numFmtId="0" fontId="168" fillId="12" borderId="22" xfId="0" applyFont="1" applyFill="1" applyBorder="1" applyAlignment="1">
      <alignment horizontal="left" vertical="top" wrapText="1"/>
    </xf>
    <xf numFmtId="0" fontId="70" fillId="0" borderId="0" xfId="0" applyFont="1" applyAlignment="1">
      <alignment horizontal="left" vertical="center" wrapText="1"/>
    </xf>
    <xf numFmtId="0" fontId="15" fillId="0" borderId="18" xfId="0" applyFont="1" applyBorder="1" applyAlignment="1">
      <alignment horizontal="left" vertical="top" wrapText="1"/>
    </xf>
    <xf numFmtId="0" fontId="15" fillId="0" borderId="16" xfId="0" applyFont="1" applyBorder="1" applyAlignment="1">
      <alignment horizontal="left" vertical="top" wrapText="1"/>
    </xf>
    <xf numFmtId="0" fontId="61" fillId="0" borderId="3" xfId="0" applyFont="1" applyBorder="1" applyAlignment="1" applyProtection="1">
      <alignment horizontal="left" vertical="top"/>
      <protection locked="0"/>
    </xf>
    <xf numFmtId="0" fontId="224" fillId="0" borderId="55" xfId="0" applyFont="1" applyBorder="1" applyAlignment="1">
      <alignment horizontal="center" vertical="center" wrapText="1"/>
    </xf>
    <xf numFmtId="0" fontId="224" fillId="0" borderId="5" xfId="0" applyFont="1" applyBorder="1" applyAlignment="1">
      <alignment horizontal="center" vertical="center" wrapText="1"/>
    </xf>
    <xf numFmtId="0" fontId="60" fillId="0" borderId="31" xfId="0" applyFont="1" applyBorder="1" applyAlignment="1">
      <alignment horizontal="left"/>
    </xf>
    <xf numFmtId="0" fontId="60" fillId="0" borderId="22" xfId="0" applyFont="1" applyBorder="1" applyAlignment="1">
      <alignment horizontal="left"/>
    </xf>
    <xf numFmtId="0" fontId="165" fillId="0" borderId="0" xfId="0" applyFont="1" applyAlignment="1">
      <alignment horizontal="center" wrapText="1"/>
    </xf>
    <xf numFmtId="0" fontId="165" fillId="0" borderId="0" xfId="0" applyFont="1" applyAlignment="1">
      <alignment horizontal="center"/>
    </xf>
    <xf numFmtId="168" fontId="11" fillId="0" borderId="23" xfId="0" applyNumberFormat="1" applyFont="1" applyBorder="1" applyAlignment="1">
      <alignment horizontal="left" wrapText="1"/>
    </xf>
    <xf numFmtId="0" fontId="278" fillId="10" borderId="24" xfId="0" applyFont="1" applyFill="1" applyBorder="1" applyAlignment="1">
      <alignment horizontal="left"/>
    </xf>
    <xf numFmtId="0" fontId="234" fillId="10" borderId="23" xfId="0" applyFont="1" applyFill="1" applyBorder="1" applyAlignment="1">
      <alignment horizontal="left"/>
    </xf>
    <xf numFmtId="0" fontId="34" fillId="2" borderId="18" xfId="0" applyFont="1" applyFill="1" applyBorder="1" applyAlignment="1">
      <alignment horizontal="center"/>
    </xf>
    <xf numFmtId="0" fontId="34" fillId="2" borderId="13" xfId="0" applyFont="1" applyFill="1" applyBorder="1" applyAlignment="1">
      <alignment horizontal="center"/>
    </xf>
    <xf numFmtId="0" fontId="34" fillId="2" borderId="16" xfId="0" applyFont="1" applyFill="1" applyBorder="1" applyAlignment="1">
      <alignment horizontal="center"/>
    </xf>
    <xf numFmtId="0" fontId="279" fillId="0" borderId="24" xfId="0" applyFont="1" applyBorder="1" applyAlignment="1">
      <alignment horizontal="left"/>
    </xf>
    <xf numFmtId="0" fontId="132" fillId="0" borderId="23" xfId="0" applyFont="1" applyBorder="1" applyAlignment="1">
      <alignment horizontal="left"/>
    </xf>
    <xf numFmtId="0" fontId="128" fillId="0" borderId="24" xfId="0" applyFont="1" applyBorder="1" applyAlignment="1">
      <alignment horizontal="left"/>
    </xf>
    <xf numFmtId="0" fontId="128" fillId="0" borderId="23" xfId="0" applyFont="1" applyBorder="1" applyAlignment="1">
      <alignment horizontal="left"/>
    </xf>
    <xf numFmtId="0" fontId="161" fillId="0" borderId="24" xfId="0" applyFont="1" applyBorder="1" applyAlignment="1">
      <alignment horizontal="left"/>
    </xf>
    <xf numFmtId="0" fontId="161" fillId="0" borderId="23" xfId="0" applyFont="1" applyBorder="1" applyAlignment="1">
      <alignment horizontal="left"/>
    </xf>
    <xf numFmtId="0" fontId="193" fillId="0" borderId="0" xfId="0" applyFont="1" applyAlignment="1">
      <alignment horizontal="center" vertical="top" wrapText="1"/>
    </xf>
    <xf numFmtId="0" fontId="175" fillId="0" borderId="0" xfId="0" applyFont="1" applyAlignment="1">
      <alignment horizontal="left" vertical="top" wrapText="1" shrinkToFit="1"/>
    </xf>
    <xf numFmtId="0" fontId="16" fillId="0" borderId="55" xfId="0" applyFont="1" applyBorder="1" applyAlignment="1">
      <alignment horizontal="left" vertical="top" wrapText="1"/>
    </xf>
    <xf numFmtId="0" fontId="16" fillId="0" borderId="55" xfId="0" applyFont="1" applyBorder="1" applyAlignment="1">
      <alignment horizontal="left" vertical="top"/>
    </xf>
    <xf numFmtId="0" fontId="232" fillId="0" borderId="36" xfId="0" applyFont="1" applyBorder="1" applyAlignment="1" applyProtection="1">
      <alignment horizontal="center" vertical="top" wrapText="1"/>
      <protection locked="0"/>
    </xf>
    <xf numFmtId="0" fontId="233" fillId="0" borderId="5" xfId="0" applyFont="1" applyBorder="1" applyAlignment="1" applyProtection="1">
      <alignment horizontal="center" vertical="top" wrapText="1"/>
      <protection locked="0"/>
    </xf>
    <xf numFmtId="0" fontId="184" fillId="12" borderId="48" xfId="0" applyFont="1" applyFill="1" applyBorder="1" applyAlignment="1">
      <alignment horizontal="left" vertical="top" wrapText="1"/>
    </xf>
    <xf numFmtId="0" fontId="184" fillId="12" borderId="0" xfId="0" applyFont="1" applyFill="1" applyAlignment="1">
      <alignment horizontal="left" vertical="top" wrapText="1"/>
    </xf>
    <xf numFmtId="0" fontId="174" fillId="0" borderId="0" xfId="0" applyFont="1" applyAlignment="1">
      <alignment horizontal="left" vertical="center" wrapText="1"/>
    </xf>
    <xf numFmtId="0" fontId="130" fillId="0" borderId="0" xfId="0" applyFont="1" applyAlignment="1">
      <alignment horizontal="left" textRotation="180"/>
    </xf>
    <xf numFmtId="0" fontId="244" fillId="0" borderId="0" xfId="0" applyFont="1" applyAlignment="1">
      <alignment horizontal="left" vertical="center" wrapText="1"/>
    </xf>
    <xf numFmtId="0" fontId="169" fillId="10" borderId="18" xfId="0" applyFont="1" applyFill="1" applyBorder="1" applyAlignment="1">
      <alignment horizontal="center"/>
    </xf>
    <xf numFmtId="0" fontId="169" fillId="10" borderId="13" xfId="0" applyFont="1" applyFill="1" applyBorder="1" applyAlignment="1">
      <alignment horizontal="center"/>
    </xf>
    <xf numFmtId="0" fontId="169" fillId="10" borderId="16" xfId="0" applyFont="1" applyFill="1" applyBorder="1" applyAlignment="1">
      <alignment horizontal="center"/>
    </xf>
    <xf numFmtId="164" fontId="91" fillId="0" borderId="0" xfId="0" applyNumberFormat="1" applyFont="1" applyAlignment="1">
      <alignment horizontal="center" vertical="top" textRotation="180"/>
    </xf>
    <xf numFmtId="0" fontId="60" fillId="10" borderId="37" xfId="0" applyFont="1" applyFill="1" applyBorder="1" applyAlignment="1">
      <alignment horizontal="left" vertical="top" wrapText="1"/>
    </xf>
    <xf numFmtId="0" fontId="60" fillId="10" borderId="30" xfId="0" applyFont="1" applyFill="1" applyBorder="1" applyAlignment="1">
      <alignment horizontal="left" vertical="top" wrapText="1"/>
    </xf>
    <xf numFmtId="0" fontId="60" fillId="10" borderId="35" xfId="0" applyFont="1" applyFill="1" applyBorder="1" applyAlignment="1">
      <alignment horizontal="left" vertical="top" wrapText="1"/>
    </xf>
    <xf numFmtId="0" fontId="60" fillId="10" borderId="48" xfId="0" applyFont="1" applyFill="1" applyBorder="1" applyAlignment="1">
      <alignment horizontal="left" vertical="top" wrapText="1"/>
    </xf>
    <xf numFmtId="0" fontId="60" fillId="10" borderId="0" xfId="0" applyFont="1" applyFill="1" applyAlignment="1">
      <alignment horizontal="left" vertical="top" wrapText="1"/>
    </xf>
    <xf numFmtId="0" fontId="60" fillId="10" borderId="49" xfId="0" applyFont="1" applyFill="1" applyBorder="1" applyAlignment="1">
      <alignment horizontal="left" vertical="top" wrapText="1"/>
    </xf>
    <xf numFmtId="0" fontId="60" fillId="10" borderId="50" xfId="0" applyFont="1" applyFill="1" applyBorder="1" applyAlignment="1">
      <alignment horizontal="left" vertical="top" wrapText="1"/>
    </xf>
    <xf numFmtId="0" fontId="60" fillId="10" borderId="12" xfId="0" applyFont="1" applyFill="1" applyBorder="1" applyAlignment="1">
      <alignment horizontal="left" vertical="top" wrapText="1"/>
    </xf>
    <xf numFmtId="0" fontId="60" fillId="10" borderId="51" xfId="0" applyFont="1" applyFill="1" applyBorder="1" applyAlignment="1">
      <alignment horizontal="left" vertical="top" wrapText="1"/>
    </xf>
    <xf numFmtId="0" fontId="219" fillId="0" borderId="37" xfId="0" applyFont="1" applyBorder="1" applyAlignment="1">
      <alignment horizontal="left" vertical="top"/>
    </xf>
    <xf numFmtId="0" fontId="219" fillId="0" borderId="35" xfId="0" applyFont="1" applyBorder="1" applyAlignment="1">
      <alignment horizontal="left" vertical="top"/>
    </xf>
    <xf numFmtId="0" fontId="131" fillId="17" borderId="12" xfId="0" applyFont="1" applyFill="1" applyBorder="1" applyAlignment="1">
      <alignment horizontal="center" wrapText="1"/>
    </xf>
    <xf numFmtId="0" fontId="61" fillId="0" borderId="18" xfId="0" applyFont="1" applyBorder="1" applyAlignment="1">
      <alignment horizontal="left" vertical="top"/>
    </xf>
    <xf numFmtId="0" fontId="61" fillId="0" borderId="16" xfId="0" applyFont="1" applyBorder="1" applyAlignment="1">
      <alignment horizontal="left" vertical="top"/>
    </xf>
    <xf numFmtId="0" fontId="61" fillId="0" borderId="35" xfId="0" applyFont="1" applyBorder="1" applyAlignment="1">
      <alignment horizontal="left" vertical="top"/>
    </xf>
    <xf numFmtId="0" fontId="86" fillId="0" borderId="0" xfId="0" applyFont="1" applyAlignment="1">
      <alignment horizontal="center" vertical="center" wrapText="1"/>
    </xf>
    <xf numFmtId="0" fontId="74" fillId="0" borderId="0" xfId="0" applyFont="1" applyAlignment="1">
      <alignment horizontal="left" vertical="center" wrapText="1"/>
    </xf>
    <xf numFmtId="0" fontId="74" fillId="0" borderId="0" xfId="0" applyFont="1" applyAlignment="1">
      <alignment horizontal="left" vertical="top" wrapText="1"/>
    </xf>
    <xf numFmtId="0" fontId="228" fillId="10" borderId="23" xfId="0" applyFont="1" applyFill="1" applyBorder="1" applyAlignment="1">
      <alignment horizontal="center" vertical="center" wrapText="1"/>
    </xf>
    <xf numFmtId="0" fontId="228" fillId="10" borderId="11" xfId="0" applyFont="1" applyFill="1" applyBorder="1" applyAlignment="1">
      <alignment horizontal="center" vertical="center" wrapText="1"/>
    </xf>
    <xf numFmtId="44" fontId="86" fillId="0" borderId="27" xfId="0" applyNumberFormat="1" applyFont="1" applyBorder="1" applyAlignment="1">
      <alignment horizontal="left" vertical="center" wrapText="1"/>
    </xf>
    <xf numFmtId="44" fontId="86" fillId="0" borderId="28" xfId="0" applyNumberFormat="1" applyFont="1" applyBorder="1" applyAlignment="1">
      <alignment horizontal="left" vertical="center" wrapText="1"/>
    </xf>
    <xf numFmtId="44" fontId="86" fillId="0" borderId="29" xfId="0" applyNumberFormat="1" applyFont="1" applyBorder="1" applyAlignment="1">
      <alignment horizontal="left" vertical="center" wrapText="1"/>
    </xf>
    <xf numFmtId="169" fontId="32" fillId="2" borderId="27" xfId="0" applyNumberFormat="1" applyFont="1" applyFill="1" applyBorder="1" applyAlignment="1">
      <alignment horizontal="left" vertical="top" shrinkToFit="1"/>
    </xf>
    <xf numFmtId="169" fontId="32" fillId="2" borderId="28" xfId="0" applyNumberFormat="1" applyFont="1" applyFill="1" applyBorder="1" applyAlignment="1">
      <alignment horizontal="left" vertical="top" shrinkToFit="1"/>
    </xf>
    <xf numFmtId="169" fontId="32" fillId="2" borderId="29" xfId="0" applyNumberFormat="1" applyFont="1" applyFill="1" applyBorder="1" applyAlignment="1">
      <alignment horizontal="left" vertical="top" shrinkToFit="1"/>
    </xf>
    <xf numFmtId="0" fontId="38" fillId="0" borderId="31"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0" xfId="0" applyFont="1" applyAlignment="1">
      <alignment horizontal="center" vertical="center" wrapText="1"/>
    </xf>
    <xf numFmtId="0" fontId="38" fillId="0" borderId="23"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11" xfId="0" applyFont="1" applyBorder="1" applyAlignment="1">
      <alignment horizontal="center" vertical="center" wrapText="1"/>
    </xf>
    <xf numFmtId="168" fontId="13" fillId="0" borderId="45" xfId="0" applyNumberFormat="1" applyFont="1" applyBorder="1" applyAlignment="1" applyProtection="1">
      <alignment horizontal="left" vertical="center" wrapText="1"/>
      <protection locked="0"/>
    </xf>
    <xf numFmtId="168" fontId="13" fillId="0" borderId="44" xfId="0" applyNumberFormat="1" applyFont="1" applyBorder="1" applyAlignment="1" applyProtection="1">
      <alignment horizontal="left" vertical="center" wrapText="1"/>
      <protection locked="0"/>
    </xf>
    <xf numFmtId="0" fontId="89" fillId="0" borderId="17" xfId="0" applyFont="1" applyBorder="1" applyAlignment="1">
      <alignment vertical="center"/>
    </xf>
    <xf numFmtId="0" fontId="89" fillId="0" borderId="9" xfId="0" applyFont="1" applyBorder="1" applyAlignment="1">
      <alignment vertical="center"/>
    </xf>
    <xf numFmtId="166" fontId="13" fillId="0" borderId="18" xfId="0" applyNumberFormat="1" applyFont="1" applyBorder="1" applyAlignment="1">
      <alignment horizontal="left" vertical="center"/>
    </xf>
    <xf numFmtId="166" fontId="13" fillId="0" borderId="16" xfId="0" applyNumberFormat="1" applyFont="1" applyBorder="1" applyAlignment="1">
      <alignment horizontal="left" vertical="center"/>
    </xf>
    <xf numFmtId="0" fontId="13" fillId="0" borderId="18" xfId="0" applyFont="1" applyBorder="1" applyAlignment="1">
      <alignment horizontal="left" vertical="center"/>
    </xf>
    <xf numFmtId="0" fontId="13" fillId="0" borderId="42" xfId="0" applyFont="1" applyBorder="1" applyAlignment="1">
      <alignment horizontal="left" vertical="center"/>
    </xf>
    <xf numFmtId="0" fontId="13" fillId="0" borderId="18"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42" xfId="0" applyFont="1" applyBorder="1" applyAlignment="1">
      <alignment horizontal="left" vertical="center" shrinkToFit="1"/>
    </xf>
    <xf numFmtId="0" fontId="90" fillId="0" borderId="0" xfId="0" applyFont="1" applyAlignment="1">
      <alignment horizontal="center" wrapText="1"/>
    </xf>
    <xf numFmtId="0" fontId="20" fillId="0" borderId="0" xfId="0" applyFont="1" applyAlignment="1">
      <alignment horizontal="center" wrapText="1"/>
    </xf>
    <xf numFmtId="0" fontId="32" fillId="0" borderId="31" xfId="0" applyFont="1" applyBorder="1" applyAlignment="1">
      <alignment horizontal="left" vertical="top"/>
    </xf>
    <xf numFmtId="0" fontId="32" fillId="0" borderId="21" xfId="0" applyFont="1" applyBorder="1" applyAlignment="1">
      <alignment horizontal="left" vertical="top"/>
    </xf>
    <xf numFmtId="0" fontId="32" fillId="0" borderId="22" xfId="0" applyFont="1" applyBorder="1" applyAlignment="1">
      <alignment horizontal="left" vertical="top"/>
    </xf>
    <xf numFmtId="0" fontId="32" fillId="0" borderId="25" xfId="0" applyFont="1" applyBorder="1" applyAlignment="1">
      <alignment horizontal="left" vertical="top"/>
    </xf>
    <xf numFmtId="0" fontId="32" fillId="0" borderId="26" xfId="0" applyFont="1" applyBorder="1" applyAlignment="1">
      <alignment horizontal="left" vertical="top"/>
    </xf>
    <xf numFmtId="0" fontId="32" fillId="0" borderId="11" xfId="0" applyFont="1" applyBorder="1" applyAlignment="1">
      <alignment horizontal="left" vertical="top"/>
    </xf>
    <xf numFmtId="0" fontId="81" fillId="11" borderId="31" xfId="0" applyFont="1" applyFill="1" applyBorder="1" applyAlignment="1">
      <alignment horizontal="left" vertical="top" wrapText="1"/>
    </xf>
    <xf numFmtId="0" fontId="81" fillId="11" borderId="21" xfId="0" applyFont="1" applyFill="1" applyBorder="1" applyAlignment="1">
      <alignment horizontal="left" vertical="top" wrapText="1"/>
    </xf>
    <xf numFmtId="0" fontId="81" fillId="11" borderId="22" xfId="0" applyFont="1" applyFill="1" applyBorder="1" applyAlignment="1">
      <alignment horizontal="left" vertical="top" wrapText="1"/>
    </xf>
    <xf numFmtId="0" fontId="81" fillId="11" borderId="24" xfId="0" applyFont="1" applyFill="1" applyBorder="1" applyAlignment="1">
      <alignment horizontal="left" vertical="top" wrapText="1"/>
    </xf>
    <xf numFmtId="0" fontId="81" fillId="11" borderId="0" xfId="0" applyFont="1" applyFill="1" applyAlignment="1">
      <alignment horizontal="left" vertical="top" wrapText="1"/>
    </xf>
    <xf numFmtId="0" fontId="81" fillId="11" borderId="23" xfId="0" applyFont="1" applyFill="1" applyBorder="1" applyAlignment="1">
      <alignment horizontal="left" vertical="top" wrapText="1"/>
    </xf>
    <xf numFmtId="0" fontId="81" fillId="11" borderId="25" xfId="0" applyFont="1" applyFill="1" applyBorder="1" applyAlignment="1">
      <alignment horizontal="left" vertical="top" wrapText="1"/>
    </xf>
    <xf numFmtId="0" fontId="81" fillId="11" borderId="26" xfId="0" applyFont="1" applyFill="1" applyBorder="1" applyAlignment="1">
      <alignment horizontal="left" vertical="top" wrapText="1"/>
    </xf>
    <xf numFmtId="0" fontId="81" fillId="11" borderId="11" xfId="0" applyFont="1" applyFill="1" applyBorder="1" applyAlignment="1">
      <alignment horizontal="left" vertical="top" wrapText="1"/>
    </xf>
    <xf numFmtId="0" fontId="97" fillId="0" borderId="0" xfId="2" applyFont="1" applyAlignment="1" applyProtection="1">
      <alignment horizontal="center" wrapText="1"/>
    </xf>
    <xf numFmtId="0" fontId="98" fillId="0" borderId="0" xfId="0" applyFont="1" applyAlignment="1">
      <alignment horizontal="center" wrapText="1"/>
    </xf>
    <xf numFmtId="0" fontId="10" fillId="0" borderId="1" xfId="0" applyFont="1" applyBorder="1" applyAlignment="1">
      <alignment horizontal="left" vertical="top" wrapText="1" shrinkToFit="1"/>
    </xf>
    <xf numFmtId="0" fontId="10" fillId="0" borderId="17" xfId="0" applyFont="1" applyBorder="1" applyAlignment="1">
      <alignment horizontal="left" vertical="top" wrapText="1" shrinkToFit="1"/>
    </xf>
    <xf numFmtId="0" fontId="32" fillId="0" borderId="27" xfId="0" applyFont="1" applyBorder="1" applyAlignment="1">
      <alignment horizontal="left" vertical="top"/>
    </xf>
    <xf numFmtId="0" fontId="32" fillId="0" borderId="28" xfId="0" applyFont="1" applyBorder="1" applyAlignment="1">
      <alignment horizontal="left" vertical="top"/>
    </xf>
    <xf numFmtId="0" fontId="32" fillId="0" borderId="29" xfId="0" applyFont="1" applyBorder="1" applyAlignment="1">
      <alignment horizontal="left" vertical="top"/>
    </xf>
    <xf numFmtId="0" fontId="32" fillId="0" borderId="27" xfId="0" applyFont="1" applyBorder="1" applyAlignment="1">
      <alignment horizontal="left" vertical="top" wrapText="1"/>
    </xf>
    <xf numFmtId="0" fontId="32" fillId="0" borderId="28" xfId="0" applyFont="1" applyBorder="1" applyAlignment="1">
      <alignment horizontal="left" vertical="top" wrapText="1"/>
    </xf>
    <xf numFmtId="0" fontId="32" fillId="0" borderId="29" xfId="0" applyFont="1" applyBorder="1" applyAlignment="1">
      <alignment horizontal="left" vertical="top" wrapText="1"/>
    </xf>
    <xf numFmtId="0" fontId="32" fillId="0" borderId="33" xfId="0" applyFont="1" applyBorder="1" applyAlignment="1">
      <alignment horizontal="left" vertical="top"/>
    </xf>
    <xf numFmtId="0" fontId="32" fillId="0" borderId="52" xfId="0" applyFont="1" applyBorder="1" applyAlignment="1">
      <alignment horizontal="left" vertical="top"/>
    </xf>
    <xf numFmtId="0" fontId="32" fillId="0" borderId="32" xfId="0" applyFont="1" applyBorder="1" applyAlignment="1">
      <alignment horizontal="left" vertical="top"/>
    </xf>
    <xf numFmtId="0" fontId="42" fillId="0" borderId="36" xfId="0" applyFont="1" applyBorder="1" applyAlignment="1">
      <alignment horizontal="left" vertical="center" shrinkToFit="1"/>
    </xf>
    <xf numFmtId="0" fontId="42" fillId="0" borderId="6" xfId="0" applyFont="1" applyBorder="1" applyAlignment="1">
      <alignment horizontal="left" vertical="center" shrinkToFit="1"/>
    </xf>
    <xf numFmtId="0" fontId="42" fillId="0" borderId="3" xfId="0" applyFont="1" applyBorder="1" applyAlignment="1">
      <alignment horizontal="left" vertical="top" wrapText="1" shrinkToFit="1"/>
    </xf>
    <xf numFmtId="0" fontId="28" fillId="0" borderId="31" xfId="0" applyFont="1" applyBorder="1" applyAlignment="1">
      <alignment horizontal="left" vertical="top" wrapText="1" shrinkToFit="1"/>
    </xf>
    <xf numFmtId="0" fontId="32" fillId="0" borderId="21" xfId="0" applyFont="1" applyBorder="1" applyAlignment="1">
      <alignment horizontal="left" vertical="top" shrinkToFit="1"/>
    </xf>
    <xf numFmtId="0" fontId="32" fillId="0" borderId="22" xfId="0" applyFont="1" applyBorder="1" applyAlignment="1">
      <alignment horizontal="left" vertical="top" shrinkToFit="1"/>
    </xf>
    <xf numFmtId="0" fontId="32" fillId="0" borderId="24" xfId="0" applyFont="1" applyBorder="1" applyAlignment="1">
      <alignment horizontal="left" vertical="top" shrinkToFit="1"/>
    </xf>
    <xf numFmtId="0" fontId="32" fillId="0" borderId="0" xfId="0" applyFont="1" applyAlignment="1">
      <alignment horizontal="left" vertical="top" shrinkToFit="1"/>
    </xf>
    <xf numFmtId="0" fontId="32" fillId="0" borderId="23" xfId="0" applyFont="1" applyBorder="1" applyAlignment="1">
      <alignment horizontal="left" vertical="top" shrinkToFit="1"/>
    </xf>
    <xf numFmtId="0" fontId="10" fillId="0" borderId="2" xfId="0" applyFont="1" applyBorder="1" applyAlignment="1">
      <alignment horizontal="left" vertical="top" wrapText="1" shrinkToFit="1"/>
    </xf>
    <xf numFmtId="0" fontId="10" fillId="0" borderId="3" xfId="0" applyFont="1" applyBorder="1" applyAlignment="1">
      <alignment horizontal="left" vertical="top" wrapText="1" shrinkToFit="1"/>
    </xf>
    <xf numFmtId="0" fontId="89" fillId="0" borderId="18" xfId="0" applyFont="1" applyBorder="1" applyAlignment="1">
      <alignment horizontal="left" vertical="center" shrinkToFit="1"/>
    </xf>
    <xf numFmtId="0" fontId="89" fillId="0" borderId="13" xfId="0" applyFont="1" applyBorder="1" applyAlignment="1">
      <alignment horizontal="left" vertical="center" shrinkToFit="1"/>
    </xf>
    <xf numFmtId="0" fontId="89" fillId="0" borderId="42" xfId="0" applyFont="1" applyBorder="1" applyAlignment="1">
      <alignment horizontal="left" vertical="center" shrinkToFit="1"/>
    </xf>
    <xf numFmtId="0" fontId="88" fillId="0" borderId="27" xfId="0" applyFont="1" applyBorder="1" applyAlignment="1">
      <alignment horizontal="center" vertical="center" wrapText="1"/>
    </xf>
    <xf numFmtId="0" fontId="72" fillId="0" borderId="28" xfId="0" applyFont="1" applyBorder="1" applyAlignment="1">
      <alignment horizontal="center" vertical="center" wrapText="1"/>
    </xf>
    <xf numFmtId="0" fontId="72" fillId="0" borderId="29" xfId="0" applyFont="1" applyBorder="1" applyAlignment="1">
      <alignment horizontal="center" vertical="center" wrapText="1"/>
    </xf>
    <xf numFmtId="0" fontId="32" fillId="0" borderId="27" xfId="0" applyFont="1" applyBorder="1" applyAlignment="1">
      <alignment horizontal="left"/>
    </xf>
    <xf numFmtId="0" fontId="27" fillId="0" borderId="28" xfId="0" applyFont="1" applyBorder="1" applyAlignment="1">
      <alignment horizontal="left"/>
    </xf>
    <xf numFmtId="0" fontId="27" fillId="0" borderId="29" xfId="0" applyFont="1" applyBorder="1" applyAlignment="1">
      <alignment horizontal="left"/>
    </xf>
    <xf numFmtId="0" fontId="77" fillId="0" borderId="21" xfId="0" applyFont="1" applyBorder="1" applyAlignment="1">
      <alignment horizontal="center" vertical="center" wrapText="1"/>
    </xf>
    <xf numFmtId="0" fontId="34" fillId="0" borderId="39" xfId="0" applyFont="1" applyBorder="1" applyAlignment="1">
      <alignment horizontal="right" vertical="top"/>
    </xf>
    <xf numFmtId="0" fontId="34" fillId="0" borderId="47" xfId="0" applyFont="1" applyBorder="1" applyAlignment="1">
      <alignment horizontal="right" vertical="top"/>
    </xf>
    <xf numFmtId="0" fontId="26" fillId="2" borderId="24" xfId="0" applyFont="1" applyFill="1" applyBorder="1" applyAlignment="1">
      <alignment horizontal="left"/>
    </xf>
    <xf numFmtId="0" fontId="26" fillId="2" borderId="0" xfId="0" applyFont="1" applyFill="1" applyAlignment="1">
      <alignment horizontal="left"/>
    </xf>
    <xf numFmtId="0" fontId="26" fillId="2" borderId="23" xfId="0" applyFont="1" applyFill="1" applyBorder="1" applyAlignment="1">
      <alignment horizontal="left"/>
    </xf>
    <xf numFmtId="0" fontId="39" fillId="2" borderId="24" xfId="0" applyFont="1" applyFill="1" applyBorder="1" applyAlignment="1">
      <alignment horizontal="right" wrapText="1"/>
    </xf>
    <xf numFmtId="0" fontId="39" fillId="2" borderId="0" xfId="0" applyFont="1" applyFill="1" applyAlignment="1">
      <alignment horizontal="right" wrapText="1"/>
    </xf>
    <xf numFmtId="0" fontId="39" fillId="2" borderId="25" xfId="0" applyFont="1" applyFill="1" applyBorder="1" applyAlignment="1">
      <alignment horizontal="right" wrapText="1"/>
    </xf>
    <xf numFmtId="0" fontId="39" fillId="2" borderId="26" xfId="0" applyFont="1" applyFill="1" applyBorder="1" applyAlignment="1">
      <alignment horizontal="right" wrapText="1"/>
    </xf>
    <xf numFmtId="0" fontId="39" fillId="0" borderId="0" xfId="0" applyFont="1" applyAlignment="1">
      <alignment horizontal="center" wrapText="1"/>
    </xf>
    <xf numFmtId="0" fontId="39" fillId="0" borderId="23" xfId="0" applyFont="1" applyBorder="1" applyAlignment="1">
      <alignment horizontal="center" wrapText="1"/>
    </xf>
    <xf numFmtId="0" fontId="39" fillId="0" borderId="26" xfId="0" applyFont="1" applyBorder="1" applyAlignment="1">
      <alignment horizontal="center" wrapText="1"/>
    </xf>
    <xf numFmtId="0" fontId="39" fillId="0" borderId="11" xfId="0" applyFont="1" applyBorder="1" applyAlignment="1">
      <alignment horizontal="center" wrapText="1"/>
    </xf>
    <xf numFmtId="0" fontId="4" fillId="0" borderId="25" xfId="0" applyFont="1" applyBorder="1" applyAlignment="1">
      <alignment horizontal="left"/>
    </xf>
    <xf numFmtId="0" fontId="4" fillId="0" borderId="26" xfId="0" applyFont="1" applyBorder="1" applyAlignment="1">
      <alignment horizontal="left"/>
    </xf>
    <xf numFmtId="0" fontId="4" fillId="0" borderId="11" xfId="0" applyFont="1" applyBorder="1" applyAlignment="1">
      <alignment horizontal="left"/>
    </xf>
    <xf numFmtId="0" fontId="30" fillId="0" borderId="27" xfId="0" applyFont="1" applyBorder="1" applyAlignment="1">
      <alignment horizontal="center"/>
    </xf>
    <xf numFmtId="0" fontId="30" fillId="0" borderId="28" xfId="0" applyFont="1" applyBorder="1" applyAlignment="1">
      <alignment horizontal="center"/>
    </xf>
    <xf numFmtId="0" fontId="30" fillId="0" borderId="29" xfId="0" applyFont="1" applyBorder="1" applyAlignment="1">
      <alignment horizontal="center"/>
    </xf>
    <xf numFmtId="169" fontId="32" fillId="2" borderId="27" xfId="0" applyNumberFormat="1" applyFont="1" applyFill="1" applyBorder="1" applyAlignment="1">
      <alignment horizontal="center" vertical="top" wrapText="1" shrinkToFit="1"/>
    </xf>
    <xf numFmtId="169" fontId="32" fillId="2" borderId="28" xfId="0" applyNumberFormat="1" applyFont="1" applyFill="1" applyBorder="1" applyAlignment="1">
      <alignment horizontal="center" vertical="top" wrapText="1" shrinkToFit="1"/>
    </xf>
    <xf numFmtId="169" fontId="32" fillId="22" borderId="3" xfId="0" applyNumberFormat="1" applyFont="1" applyFill="1" applyBorder="1" applyAlignment="1">
      <alignment horizontal="center" vertical="top" wrapText="1" shrinkToFit="1"/>
    </xf>
    <xf numFmtId="169" fontId="32" fillId="2" borderId="33" xfId="0" applyNumberFormat="1" applyFont="1" applyFill="1" applyBorder="1" applyAlignment="1">
      <alignment horizontal="center" vertical="top" wrapText="1" shrinkToFit="1"/>
    </xf>
    <xf numFmtId="169" fontId="32" fillId="2" borderId="52" xfId="0" applyNumberFormat="1" applyFont="1" applyFill="1" applyBorder="1" applyAlignment="1">
      <alignment horizontal="center" vertical="top" wrapText="1" shrinkToFit="1"/>
    </xf>
    <xf numFmtId="0" fontId="1" fillId="0" borderId="3" xfId="0" applyFont="1" applyBorder="1" applyAlignment="1">
      <alignment horizontal="right" vertical="center" shrinkToFit="1"/>
    </xf>
    <xf numFmtId="49" fontId="77" fillId="0" borderId="3" xfId="1" applyNumberFormat="1" applyFont="1" applyBorder="1" applyAlignment="1" applyProtection="1">
      <alignment horizontal="center" vertical="top" shrinkToFit="1"/>
    </xf>
    <xf numFmtId="0" fontId="11" fillId="0" borderId="3" xfId="0" applyFont="1" applyBorder="1" applyAlignment="1">
      <alignment horizontal="right" vertical="center" shrinkToFit="1"/>
    </xf>
    <xf numFmtId="169" fontId="42" fillId="0" borderId="3" xfId="0" applyNumberFormat="1" applyFont="1" applyBorder="1" applyAlignment="1">
      <alignment horizontal="center" vertical="top" shrinkToFit="1"/>
    </xf>
    <xf numFmtId="169" fontId="77" fillId="0" borderId="3" xfId="0" applyNumberFormat="1" applyFont="1" applyBorder="1" applyAlignment="1">
      <alignment horizontal="center" vertical="top" shrinkToFit="1"/>
    </xf>
    <xf numFmtId="0" fontId="183" fillId="0" borderId="10" xfId="0" applyFont="1" applyBorder="1" applyAlignment="1">
      <alignment horizontal="left" vertical="top" wrapText="1" shrinkToFit="1"/>
    </xf>
    <xf numFmtId="0" fontId="183" fillId="0" borderId="20" xfId="0" applyFont="1" applyBorder="1" applyAlignment="1">
      <alignment horizontal="left" vertical="top" wrapText="1" shrinkToFit="1"/>
    </xf>
    <xf numFmtId="0" fontId="60" fillId="12" borderId="0" xfId="0" applyFont="1" applyFill="1" applyAlignment="1">
      <alignment horizontal="left" vertical="center" wrapText="1"/>
    </xf>
    <xf numFmtId="0" fontId="173" fillId="12" borderId="31" xfId="0" applyFont="1" applyFill="1" applyBorder="1" applyAlignment="1">
      <alignment horizontal="left" vertical="top" wrapText="1"/>
    </xf>
    <xf numFmtId="0" fontId="173" fillId="12" borderId="22" xfId="0" applyFont="1" applyFill="1" applyBorder="1" applyAlignment="1">
      <alignment horizontal="left" vertical="top" wrapText="1"/>
    </xf>
    <xf numFmtId="0" fontId="173" fillId="12" borderId="24" xfId="0" applyFont="1" applyFill="1" applyBorder="1" applyAlignment="1">
      <alignment horizontal="left" vertical="top" wrapText="1"/>
    </xf>
    <xf numFmtId="0" fontId="173" fillId="12" borderId="23" xfId="0" applyFont="1" applyFill="1" applyBorder="1" applyAlignment="1">
      <alignment horizontal="left" vertical="top" wrapText="1"/>
    </xf>
    <xf numFmtId="0" fontId="173" fillId="12" borderId="25" xfId="0" applyFont="1" applyFill="1" applyBorder="1" applyAlignment="1">
      <alignment horizontal="left" vertical="top" wrapText="1"/>
    </xf>
    <xf numFmtId="0" fontId="173" fillId="12" borderId="11" xfId="0" applyFont="1" applyFill="1" applyBorder="1" applyAlignment="1">
      <alignment horizontal="left" vertical="top" wrapText="1"/>
    </xf>
    <xf numFmtId="0" fontId="136" fillId="16" borderId="38" xfId="0" applyFont="1" applyFill="1" applyBorder="1" applyAlignment="1" applyProtection="1">
      <alignment horizontal="center" shrinkToFit="1"/>
      <protection locked="0"/>
    </xf>
    <xf numFmtId="0" fontId="136" fillId="16" borderId="19" xfId="0" applyFont="1" applyFill="1" applyBorder="1" applyAlignment="1" applyProtection="1">
      <alignment horizontal="center" shrinkToFit="1"/>
      <protection locked="0"/>
    </xf>
    <xf numFmtId="0" fontId="18" fillId="0" borderId="18" xfId="0" applyFont="1" applyBorder="1" applyAlignment="1" applyProtection="1">
      <alignment horizontal="left" vertical="center" indent="1" shrinkToFit="1"/>
      <protection locked="0"/>
    </xf>
    <xf numFmtId="0" fontId="18" fillId="0" borderId="13" xfId="0" applyFont="1" applyBorder="1" applyAlignment="1" applyProtection="1">
      <alignment horizontal="left" vertical="center" indent="1" shrinkToFit="1"/>
      <protection locked="0"/>
    </xf>
    <xf numFmtId="0" fontId="18" fillId="0" borderId="16" xfId="0" applyFont="1" applyBorder="1" applyAlignment="1" applyProtection="1">
      <alignment horizontal="left" vertical="center" indent="1" shrinkToFit="1"/>
      <protection locked="0"/>
    </xf>
    <xf numFmtId="0" fontId="16" fillId="0" borderId="3" xfId="0" applyFont="1" applyBorder="1" applyAlignment="1">
      <alignment horizontal="right" vertical="top"/>
    </xf>
    <xf numFmtId="0" fontId="18" fillId="0" borderId="3" xfId="0" applyFont="1" applyBorder="1" applyAlignment="1" applyProtection="1">
      <alignment horizontal="left" vertical="center" indent="1" shrinkToFit="1"/>
      <protection locked="0"/>
    </xf>
    <xf numFmtId="0" fontId="17" fillId="0" borderId="0" xfId="0" applyFont="1" applyAlignment="1">
      <alignment horizontal="left" vertical="top"/>
    </xf>
    <xf numFmtId="0" fontId="26" fillId="0" borderId="18" xfId="0" applyFont="1" applyBorder="1" applyAlignment="1">
      <alignment horizontal="center" vertical="top" wrapText="1"/>
    </xf>
    <xf numFmtId="0" fontId="26" fillId="0" borderId="13" xfId="0" applyFont="1" applyBorder="1" applyAlignment="1">
      <alignment horizontal="center" vertical="top" wrapText="1"/>
    </xf>
    <xf numFmtId="0" fontId="26" fillId="0" borderId="16" xfId="0" applyFont="1" applyBorder="1" applyAlignment="1">
      <alignment horizontal="center" vertical="top" wrapText="1"/>
    </xf>
    <xf numFmtId="0" fontId="16" fillId="0" borderId="18" xfId="0" applyFont="1" applyBorder="1" applyAlignment="1">
      <alignment horizontal="right" vertical="top"/>
    </xf>
    <xf numFmtId="0" fontId="16" fillId="0" borderId="13" xfId="0" applyFont="1" applyBorder="1" applyAlignment="1">
      <alignment horizontal="right" vertical="top"/>
    </xf>
    <xf numFmtId="0" fontId="16" fillId="0" borderId="16" xfId="0" applyFont="1" applyBorder="1" applyAlignment="1">
      <alignment horizontal="right" vertical="top"/>
    </xf>
    <xf numFmtId="0" fontId="18" fillId="0" borderId="3" xfId="0" applyFont="1" applyBorder="1" applyAlignment="1" applyProtection="1">
      <alignment horizontal="left" vertical="top" indent="1" shrinkToFit="1"/>
      <protection locked="0"/>
    </xf>
    <xf numFmtId="0" fontId="18" fillId="0" borderId="36" xfId="0" applyFont="1" applyBorder="1" applyAlignment="1" applyProtection="1">
      <alignment horizontal="left" vertical="center" indent="1" shrinkToFit="1"/>
      <protection locked="0"/>
    </xf>
    <xf numFmtId="0" fontId="144" fillId="0" borderId="18" xfId="0" applyFont="1" applyBorder="1" applyAlignment="1" applyProtection="1">
      <alignment horizontal="center" vertical="top" shrinkToFit="1"/>
      <protection locked="0"/>
    </xf>
    <xf numFmtId="0" fontId="144" fillId="0" borderId="13" xfId="0" applyFont="1" applyBorder="1" applyAlignment="1" applyProtection="1">
      <alignment horizontal="center" vertical="top" shrinkToFit="1"/>
      <protection locked="0"/>
    </xf>
    <xf numFmtId="0" fontId="144" fillId="0" borderId="16" xfId="0" applyFont="1" applyBorder="1" applyAlignment="1" applyProtection="1">
      <alignment horizontal="center" vertical="top" shrinkToFit="1"/>
      <protection locked="0"/>
    </xf>
    <xf numFmtId="0" fontId="19" fillId="0" borderId="3" xfId="0" applyFont="1" applyBorder="1" applyAlignment="1">
      <alignment horizontal="center" vertical="top"/>
    </xf>
    <xf numFmtId="0" fontId="107" fillId="0" borderId="12" xfId="0" applyFont="1" applyBorder="1" applyAlignment="1">
      <alignment horizontal="left" vertical="center"/>
    </xf>
    <xf numFmtId="0" fontId="125" fillId="0" borderId="12" xfId="0" applyFont="1" applyBorder="1" applyAlignment="1">
      <alignment horizontal="left" vertical="center"/>
    </xf>
    <xf numFmtId="0" fontId="125" fillId="0" borderId="13" xfId="0" applyFont="1" applyBorder="1" applyAlignment="1">
      <alignment horizontal="left" vertical="center"/>
    </xf>
    <xf numFmtId="0" fontId="95" fillId="0" borderId="3" xfId="0" applyFont="1" applyBorder="1" applyAlignment="1">
      <alignment horizontal="right" vertical="center"/>
    </xf>
    <xf numFmtId="0" fontId="165" fillId="0" borderId="3" xfId="0" applyFont="1" applyBorder="1" applyAlignment="1">
      <alignment horizontal="right" vertical="center" wrapText="1"/>
    </xf>
    <xf numFmtId="0" fontId="165" fillId="0" borderId="3" xfId="0" applyFont="1" applyBorder="1" applyAlignment="1">
      <alignment horizontal="right" vertical="center"/>
    </xf>
    <xf numFmtId="0" fontId="131" fillId="0" borderId="0" xfId="0" applyFont="1" applyAlignment="1">
      <alignment horizontal="center" vertical="top"/>
    </xf>
    <xf numFmtId="0" fontId="176" fillId="12" borderId="0" xfId="0" applyFont="1" applyFill="1" applyAlignment="1">
      <alignment horizontal="center" vertical="top" wrapText="1"/>
    </xf>
    <xf numFmtId="0" fontId="221" fillId="12" borderId="37" xfId="0" applyFont="1" applyFill="1" applyBorder="1" applyAlignment="1">
      <alignment horizontal="left" vertical="center" wrapText="1"/>
    </xf>
    <xf numFmtId="0" fontId="221" fillId="12" borderId="35" xfId="0" applyFont="1" applyFill="1" applyBorder="1" applyAlignment="1">
      <alignment horizontal="left" vertical="center" wrapText="1"/>
    </xf>
    <xf numFmtId="0" fontId="221" fillId="12" borderId="50" xfId="0" applyFont="1" applyFill="1" applyBorder="1" applyAlignment="1">
      <alignment horizontal="left" vertical="center" wrapText="1"/>
    </xf>
    <xf numFmtId="0" fontId="221" fillId="12" borderId="51" xfId="0" applyFont="1" applyFill="1" applyBorder="1" applyAlignment="1">
      <alignment horizontal="left" vertical="center" wrapText="1"/>
    </xf>
    <xf numFmtId="0" fontId="19" fillId="23" borderId="0" xfId="0" applyFont="1" applyFill="1" applyAlignment="1">
      <alignment horizontal="left" vertical="center" wrapText="1" shrinkToFit="1"/>
    </xf>
    <xf numFmtId="0" fontId="130" fillId="16" borderId="0" xfId="0" applyFont="1" applyFill="1" applyAlignment="1">
      <alignment horizontal="left" vertical="center"/>
    </xf>
    <xf numFmtId="44" fontId="39" fillId="0" borderId="3" xfId="1" applyFont="1" applyFill="1" applyBorder="1" applyAlignment="1" applyProtection="1">
      <alignment horizontal="left" vertical="center" shrinkToFit="1"/>
    </xf>
    <xf numFmtId="0" fontId="146" fillId="0" borderId="0" xfId="0" applyFont="1" applyAlignment="1">
      <alignment horizontal="center" wrapText="1"/>
    </xf>
    <xf numFmtId="0" fontId="146" fillId="0" borderId="0" xfId="0" applyFont="1" applyAlignment="1">
      <alignment horizontal="center"/>
    </xf>
    <xf numFmtId="0" fontId="61" fillId="16" borderId="37" xfId="0" applyFont="1" applyFill="1" applyBorder="1" applyAlignment="1">
      <alignment horizontal="left" vertical="center"/>
    </xf>
    <xf numFmtId="0" fontId="61" fillId="16" borderId="35" xfId="0" applyFont="1" applyFill="1" applyBorder="1" applyAlignment="1">
      <alignment horizontal="left" vertical="center"/>
    </xf>
    <xf numFmtId="0" fontId="15" fillId="0" borderId="18" xfId="0" applyFont="1" applyBorder="1" applyAlignment="1">
      <alignment horizontal="center" vertical="top"/>
    </xf>
    <xf numFmtId="0" fontId="15" fillId="0" borderId="13" xfId="0" applyFont="1" applyBorder="1" applyAlignment="1">
      <alignment horizontal="center" vertical="top"/>
    </xf>
    <xf numFmtId="0" fontId="15" fillId="0" borderId="16" xfId="0" applyFont="1" applyBorder="1" applyAlignment="1">
      <alignment horizontal="center" vertical="top"/>
    </xf>
    <xf numFmtId="0" fontId="15" fillId="0" borderId="3" xfId="0" applyFont="1" applyBorder="1" applyAlignment="1">
      <alignment horizontal="center" vertical="top"/>
    </xf>
    <xf numFmtId="0" fontId="21" fillId="0" borderId="0" xfId="0" applyFont="1" applyAlignment="1">
      <alignment horizontal="left" vertical="top"/>
    </xf>
    <xf numFmtId="0" fontId="18" fillId="0" borderId="30" xfId="0" applyFont="1" applyBorder="1" applyAlignment="1" applyProtection="1">
      <alignment horizontal="left" vertical="center" indent="1" shrinkToFit="1"/>
      <protection locked="0"/>
    </xf>
    <xf numFmtId="0" fontId="18" fillId="0" borderId="35" xfId="0" applyFont="1" applyBorder="1" applyAlignment="1" applyProtection="1">
      <alignment horizontal="left" vertical="center" indent="1" shrinkToFit="1"/>
      <protection locked="0"/>
    </xf>
    <xf numFmtId="0" fontId="21" fillId="0" borderId="37" xfId="0" applyFont="1" applyBorder="1" applyAlignment="1">
      <alignment horizontal="center" vertical="top" wrapText="1"/>
    </xf>
    <xf numFmtId="0" fontId="21" fillId="0" borderId="30" xfId="0" applyFont="1" applyBorder="1" applyAlignment="1">
      <alignment horizontal="center" vertical="top" wrapText="1"/>
    </xf>
    <xf numFmtId="0" fontId="21" fillId="0" borderId="50" xfId="0" applyFont="1" applyBorder="1" applyAlignment="1">
      <alignment horizontal="center" vertical="top" wrapText="1"/>
    </xf>
    <xf numFmtId="0" fontId="21" fillId="0" borderId="12" xfId="0" applyFont="1" applyBorder="1" applyAlignment="1">
      <alignment horizontal="center" vertical="top" wrapText="1"/>
    </xf>
    <xf numFmtId="0" fontId="269" fillId="0" borderId="0" xfId="0" applyFont="1" applyAlignment="1">
      <alignment horizontal="center" wrapText="1"/>
    </xf>
    <xf numFmtId="0" fontId="269" fillId="0" borderId="49" xfId="0" applyFont="1" applyBorder="1" applyAlignment="1">
      <alignment horizontal="center" wrapText="1"/>
    </xf>
    <xf numFmtId="0" fontId="146" fillId="0" borderId="49" xfId="0" applyFont="1" applyBorder="1" applyAlignment="1">
      <alignment horizontal="center" wrapText="1"/>
    </xf>
    <xf numFmtId="0" fontId="159" fillId="9" borderId="37" xfId="0" applyFont="1" applyFill="1" applyBorder="1" applyAlignment="1" applyProtection="1">
      <alignment horizontal="center" vertical="top" wrapText="1"/>
      <protection locked="0"/>
    </xf>
    <xf numFmtId="0" fontId="159" fillId="9" borderId="30" xfId="0" applyFont="1" applyFill="1" applyBorder="1" applyAlignment="1" applyProtection="1">
      <alignment horizontal="center" vertical="top" wrapText="1"/>
      <protection locked="0"/>
    </xf>
    <xf numFmtId="0" fontId="159" fillId="9" borderId="35" xfId="0" applyFont="1" applyFill="1" applyBorder="1" applyAlignment="1" applyProtection="1">
      <alignment horizontal="center" vertical="top" wrapText="1"/>
      <protection locked="0"/>
    </xf>
    <xf numFmtId="0" fontId="159" fillId="9" borderId="50" xfId="0" applyFont="1" applyFill="1" applyBorder="1" applyAlignment="1" applyProtection="1">
      <alignment horizontal="center" vertical="top" wrapText="1"/>
      <protection locked="0"/>
    </xf>
    <xf numFmtId="0" fontId="159" fillId="9" borderId="12" xfId="0" applyFont="1" applyFill="1" applyBorder="1" applyAlignment="1" applyProtection="1">
      <alignment horizontal="center" vertical="top" wrapText="1"/>
      <protection locked="0"/>
    </xf>
    <xf numFmtId="0" fontId="159" fillId="9" borderId="51" xfId="0" applyFont="1" applyFill="1" applyBorder="1" applyAlignment="1" applyProtection="1">
      <alignment horizontal="center" vertical="top" wrapText="1"/>
      <protection locked="0"/>
    </xf>
    <xf numFmtId="168" fontId="11" fillId="0" borderId="0" xfId="0" applyNumberFormat="1" applyFont="1" applyAlignment="1">
      <alignment horizontal="left" vertical="center" wrapText="1"/>
    </xf>
    <xf numFmtId="0" fontId="144" fillId="0" borderId="0" xfId="0" applyFont="1" applyAlignment="1">
      <alignment horizontal="left"/>
    </xf>
    <xf numFmtId="0" fontId="50" fillId="0" borderId="0" xfId="0" applyFont="1" applyAlignment="1">
      <alignment horizontal="left"/>
    </xf>
    <xf numFmtId="0" fontId="50" fillId="0" borderId="49" xfId="0" applyFont="1" applyBorder="1" applyAlignment="1">
      <alignment horizontal="left"/>
    </xf>
    <xf numFmtId="0" fontId="86" fillId="22" borderId="18" xfId="0" quotePrefix="1" applyFont="1" applyFill="1" applyBorder="1" applyAlignment="1">
      <alignment horizontal="center" wrapText="1"/>
    </xf>
    <xf numFmtId="0" fontId="86" fillId="22" borderId="16" xfId="0" applyFont="1" applyFill="1" applyBorder="1" applyAlignment="1">
      <alignment horizontal="center" wrapText="1"/>
    </xf>
    <xf numFmtId="0" fontId="172" fillId="16" borderId="18" xfId="0" applyFont="1" applyFill="1" applyBorder="1" applyAlignment="1">
      <alignment vertical="center" wrapText="1"/>
    </xf>
    <xf numFmtId="0" fontId="172" fillId="16" borderId="13" xfId="0" applyFont="1" applyFill="1" applyBorder="1" applyAlignment="1">
      <alignment vertical="center" wrapText="1"/>
    </xf>
    <xf numFmtId="0" fontId="172" fillId="16" borderId="16" xfId="0" applyFont="1" applyFill="1" applyBorder="1" applyAlignment="1">
      <alignment vertical="center" wrapText="1"/>
    </xf>
    <xf numFmtId="0" fontId="175" fillId="0" borderId="0" xfId="0" applyFont="1" applyAlignment="1">
      <alignment horizontal="left" vertical="center" shrinkToFit="1"/>
    </xf>
    <xf numFmtId="0" fontId="12" fillId="0" borderId="0" xfId="0" applyFont="1" applyAlignment="1">
      <alignment horizontal="left" vertical="center" shrinkToFit="1"/>
    </xf>
    <xf numFmtId="0" fontId="107" fillId="0" borderId="0" xfId="0" applyFont="1" applyAlignment="1">
      <alignment horizontal="left" vertical="center"/>
    </xf>
    <xf numFmtId="0" fontId="125" fillId="0" borderId="0" xfId="0" applyFont="1" applyAlignment="1">
      <alignment horizontal="left" vertical="center"/>
    </xf>
    <xf numFmtId="0" fontId="125" fillId="0" borderId="30" xfId="0" applyFont="1" applyBorder="1" applyAlignment="1">
      <alignment horizontal="left" vertical="center"/>
    </xf>
    <xf numFmtId="0" fontId="7" fillId="0" borderId="0" xfId="0" applyFont="1" applyAlignment="1">
      <alignment horizontal="left"/>
    </xf>
    <xf numFmtId="0" fontId="107" fillId="0" borderId="12" xfId="0" applyFont="1" applyBorder="1" applyAlignment="1">
      <alignment horizontal="left" vertical="top" wrapText="1"/>
    </xf>
    <xf numFmtId="0" fontId="15" fillId="0" borderId="12" xfId="0" applyFont="1" applyBorder="1" applyAlignment="1">
      <alignment horizontal="left" vertical="top" wrapText="1"/>
    </xf>
    <xf numFmtId="0" fontId="15" fillId="0" borderId="0" xfId="0" applyFont="1" applyAlignment="1">
      <alignment horizontal="left" vertical="top" wrapText="1"/>
    </xf>
    <xf numFmtId="0" fontId="26" fillId="22" borderId="48" xfId="0" applyFont="1" applyFill="1" applyBorder="1" applyAlignment="1">
      <alignment horizontal="center" vertical="center" wrapText="1"/>
    </xf>
    <xf numFmtId="0" fontId="26" fillId="22" borderId="50" xfId="0" applyFont="1" applyFill="1" applyBorder="1" applyAlignment="1">
      <alignment horizontal="center" vertical="center" wrapText="1"/>
    </xf>
    <xf numFmtId="0" fontId="39" fillId="0" borderId="0" xfId="0" applyFont="1" applyAlignment="1">
      <alignment horizontal="left" vertical="top" wrapText="1" shrinkToFit="1"/>
    </xf>
    <xf numFmtId="0" fontId="146" fillId="16" borderId="18" xfId="0" applyFont="1" applyFill="1" applyBorder="1" applyAlignment="1">
      <alignment horizontal="center" vertical="top"/>
    </xf>
    <xf numFmtId="0" fontId="146" fillId="16" borderId="13" xfId="0" applyFont="1" applyFill="1" applyBorder="1" applyAlignment="1">
      <alignment horizontal="center" vertical="top"/>
    </xf>
    <xf numFmtId="0" fontId="146" fillId="16" borderId="16" xfId="0" applyFont="1" applyFill="1" applyBorder="1" applyAlignment="1">
      <alignment horizontal="center" vertical="top"/>
    </xf>
    <xf numFmtId="0" fontId="200" fillId="0" borderId="0" xfId="0" applyFont="1" applyAlignment="1">
      <alignment horizontal="left" vertical="top"/>
    </xf>
    <xf numFmtId="0" fontId="200" fillId="0" borderId="49" xfId="0" applyFont="1" applyBorder="1" applyAlignment="1">
      <alignment horizontal="left" vertical="top"/>
    </xf>
    <xf numFmtId="0" fontId="145" fillId="0" borderId="0" xfId="0" quotePrefix="1" applyFont="1" applyAlignment="1">
      <alignment horizontal="left" vertical="center" wrapText="1"/>
    </xf>
    <xf numFmtId="0" fontId="13" fillId="0" borderId="0" xfId="0" quotePrefix="1" applyFont="1" applyAlignment="1">
      <alignment horizontal="left" vertical="center" wrapText="1"/>
    </xf>
    <xf numFmtId="0" fontId="160" fillId="0" borderId="37" xfId="0" applyFont="1" applyBorder="1" applyAlignment="1" applyProtection="1">
      <alignment horizontal="center" vertical="center"/>
      <protection locked="0"/>
    </xf>
    <xf numFmtId="0" fontId="160" fillId="0" borderId="35" xfId="0" applyFont="1" applyBorder="1" applyAlignment="1" applyProtection="1">
      <alignment horizontal="center" vertical="center"/>
      <protection locked="0"/>
    </xf>
    <xf numFmtId="0" fontId="18" fillId="0" borderId="30" xfId="0" applyFont="1" applyBorder="1" applyAlignment="1">
      <alignment horizontal="center" vertical="center"/>
    </xf>
    <xf numFmtId="0" fontId="229" fillId="0" borderId="37" xfId="0" applyFont="1" applyBorder="1" applyAlignment="1">
      <alignment horizontal="center" vertical="center" wrapText="1"/>
    </xf>
    <xf numFmtId="0" fontId="229" fillId="0" borderId="30" xfId="0" applyFont="1" applyBorder="1" applyAlignment="1">
      <alignment horizontal="center" vertical="center" wrapText="1"/>
    </xf>
    <xf numFmtId="0" fontId="229" fillId="0" borderId="35" xfId="0" applyFont="1" applyBorder="1" applyAlignment="1">
      <alignment horizontal="center" vertical="center" wrapText="1"/>
    </xf>
    <xf numFmtId="0" fontId="229" fillId="0" borderId="48" xfId="0" applyFont="1" applyBorder="1" applyAlignment="1">
      <alignment horizontal="center" vertical="center" wrapText="1"/>
    </xf>
    <xf numFmtId="0" fontId="229" fillId="0" borderId="0" xfId="0" applyFont="1" applyAlignment="1">
      <alignment horizontal="center" vertical="center" wrapText="1"/>
    </xf>
    <xf numFmtId="0" fontId="229" fillId="0" borderId="49" xfId="0" applyFont="1" applyBorder="1" applyAlignment="1">
      <alignment horizontal="center" vertical="center" wrapText="1"/>
    </xf>
    <xf numFmtId="0" fontId="229" fillId="0" borderId="50" xfId="0" applyFont="1" applyBorder="1" applyAlignment="1">
      <alignment horizontal="center" vertical="center" wrapText="1"/>
    </xf>
    <xf numFmtId="0" fontId="229" fillId="0" borderId="12" xfId="0" applyFont="1" applyBorder="1" applyAlignment="1">
      <alignment horizontal="center" vertical="center" wrapText="1"/>
    </xf>
    <xf numFmtId="0" fontId="229" fillId="0" borderId="51" xfId="0" applyFont="1" applyBorder="1" applyAlignment="1">
      <alignment horizontal="center" vertical="center" wrapText="1"/>
    </xf>
    <xf numFmtId="0" fontId="195" fillId="0" borderId="0" xfId="0" applyFont="1" applyAlignment="1">
      <alignment horizontal="left" vertical="top" wrapText="1" shrinkToFit="1"/>
    </xf>
    <xf numFmtId="0" fontId="143" fillId="0" borderId="0" xfId="0" applyFont="1" applyAlignment="1">
      <alignment horizontal="left" vertical="top" wrapText="1" shrinkToFit="1"/>
    </xf>
    <xf numFmtId="0" fontId="190" fillId="0" borderId="50" xfId="0" applyFont="1" applyBorder="1" applyAlignment="1">
      <alignment horizontal="left" vertical="center"/>
    </xf>
    <xf numFmtId="0" fontId="190" fillId="0" borderId="51" xfId="0" applyFont="1" applyBorder="1" applyAlignment="1">
      <alignment horizontal="left" vertical="center"/>
    </xf>
    <xf numFmtId="0" fontId="140" fillId="0" borderId="0" xfId="0" applyFont="1" applyAlignment="1">
      <alignment horizontal="center"/>
    </xf>
    <xf numFmtId="0" fontId="46" fillId="0" borderId="3" xfId="0" applyFont="1" applyBorder="1" applyAlignment="1" applyProtection="1">
      <alignment vertical="top"/>
      <protection locked="0"/>
    </xf>
    <xf numFmtId="0" fontId="220" fillId="0" borderId="3" xfId="0" applyFont="1" applyBorder="1" applyAlignment="1">
      <alignment horizontal="right" vertical="center" wrapText="1"/>
    </xf>
    <xf numFmtId="0" fontId="59" fillId="0" borderId="3" xfId="0" applyFont="1" applyBorder="1" applyAlignment="1">
      <alignment horizontal="center" vertical="top"/>
    </xf>
    <xf numFmtId="0" fontId="59" fillId="0" borderId="4" xfId="0" applyFont="1" applyBorder="1" applyAlignment="1">
      <alignment horizontal="center" vertical="top"/>
    </xf>
    <xf numFmtId="0" fontId="17" fillId="0" borderId="3" xfId="0" applyFont="1" applyBorder="1" applyAlignment="1">
      <alignment horizontal="center" vertical="center"/>
    </xf>
    <xf numFmtId="0" fontId="190" fillId="0" borderId="37" xfId="0" applyFont="1" applyBorder="1" applyAlignment="1">
      <alignment horizontal="left" vertical="center"/>
    </xf>
    <xf numFmtId="0" fontId="190" fillId="0" borderId="35" xfId="0" applyFont="1" applyBorder="1" applyAlignment="1">
      <alignment horizontal="left" vertical="center"/>
    </xf>
    <xf numFmtId="0" fontId="59" fillId="0" borderId="20" xfId="0" applyFont="1" applyBorder="1" applyAlignment="1">
      <alignment horizontal="center" vertical="top"/>
    </xf>
    <xf numFmtId="0" fontId="59" fillId="0" borderId="7" xfId="0" applyFont="1" applyBorder="1" applyAlignment="1">
      <alignment horizontal="center" vertical="top"/>
    </xf>
    <xf numFmtId="0" fontId="17" fillId="0" borderId="20" xfId="0" applyFont="1" applyBorder="1" applyAlignment="1">
      <alignment horizontal="center" vertical="center"/>
    </xf>
    <xf numFmtId="0" fontId="254" fillId="12" borderId="3" xfId="0" applyFont="1" applyFill="1" applyBorder="1" applyAlignment="1">
      <alignment horizontal="right" vertical="center" wrapText="1"/>
    </xf>
    <xf numFmtId="0" fontId="254" fillId="12" borderId="3" xfId="0" applyFont="1" applyFill="1" applyBorder="1" applyAlignment="1">
      <alignment horizontal="right" vertical="center"/>
    </xf>
    <xf numFmtId="0" fontId="59" fillId="22" borderId="3" xfId="0" applyFont="1" applyFill="1" applyBorder="1" applyAlignment="1">
      <alignment horizontal="right" vertical="center"/>
    </xf>
    <xf numFmtId="0" fontId="203" fillId="0" borderId="16" xfId="0" applyFont="1" applyBorder="1" applyAlignment="1">
      <alignment horizontal="right" vertical="center"/>
    </xf>
    <xf numFmtId="0" fontId="203" fillId="0" borderId="3" xfId="0" applyFont="1" applyBorder="1" applyAlignment="1">
      <alignment horizontal="right" vertical="center"/>
    </xf>
    <xf numFmtId="0" fontId="159" fillId="9" borderId="18" xfId="0" applyFont="1" applyFill="1" applyBorder="1" applyAlignment="1" applyProtection="1">
      <alignment horizontal="center" vertical="top" wrapText="1"/>
      <protection locked="0"/>
    </xf>
    <xf numFmtId="0" fontId="159" fillId="9" borderId="13" xfId="0" applyFont="1" applyFill="1" applyBorder="1" applyAlignment="1" applyProtection="1">
      <alignment horizontal="center" vertical="top" wrapText="1"/>
      <protection locked="0"/>
    </xf>
    <xf numFmtId="0" fontId="159" fillId="9" borderId="16" xfId="0" applyFont="1" applyFill="1" applyBorder="1" applyAlignment="1" applyProtection="1">
      <alignment horizontal="center" vertical="top" wrapText="1"/>
      <protection locked="0"/>
    </xf>
    <xf numFmtId="0" fontId="270" fillId="12" borderId="31" xfId="0" applyFont="1" applyFill="1" applyBorder="1" applyAlignment="1">
      <alignment horizontal="left" vertical="center" wrapText="1" indent="1"/>
    </xf>
    <xf numFmtId="0" fontId="270" fillId="12" borderId="21" xfId="0" applyFont="1" applyFill="1" applyBorder="1" applyAlignment="1">
      <alignment horizontal="left" vertical="center" wrapText="1" indent="1"/>
    </xf>
    <xf numFmtId="0" fontId="270" fillId="12" borderId="22" xfId="0" applyFont="1" applyFill="1" applyBorder="1" applyAlignment="1">
      <alignment horizontal="left" vertical="center" wrapText="1" indent="1"/>
    </xf>
    <xf numFmtId="0" fontId="2" fillId="16" borderId="0" xfId="0" applyFont="1" applyFill="1" applyAlignment="1">
      <alignment horizontal="left" vertical="center" wrapText="1"/>
    </xf>
    <xf numFmtId="0" fontId="23" fillId="10" borderId="0" xfId="0" applyFont="1" applyFill="1" applyAlignment="1">
      <alignment horizontal="center" vertical="center"/>
    </xf>
    <xf numFmtId="0" fontId="23" fillId="10" borderId="0" xfId="0" applyFont="1" applyFill="1" applyAlignment="1">
      <alignment horizontal="left" vertical="center"/>
    </xf>
    <xf numFmtId="44" fontId="137" fillId="0" borderId="3" xfId="1" applyFont="1" applyFill="1" applyBorder="1" applyAlignment="1">
      <alignment horizontal="left" vertical="center" wrapText="1"/>
    </xf>
    <xf numFmtId="0" fontId="213" fillId="0" borderId="0" xfId="0" applyFont="1" applyAlignment="1">
      <alignment horizontal="center" wrapText="1"/>
    </xf>
    <xf numFmtId="44" fontId="50" fillId="0" borderId="0" xfId="0" quotePrefix="1" applyNumberFormat="1" applyFont="1" applyAlignment="1">
      <alignment horizontal="center" wrapText="1"/>
    </xf>
    <xf numFmtId="44" fontId="142" fillId="0" borderId="0" xfId="0" quotePrefix="1" applyNumberFormat="1" applyFont="1" applyAlignment="1">
      <alignment horizontal="center" wrapText="1"/>
    </xf>
    <xf numFmtId="0" fontId="142" fillId="0" borderId="0" xfId="0" applyFont="1" applyAlignment="1">
      <alignment horizontal="center" wrapText="1"/>
    </xf>
    <xf numFmtId="0" fontId="213" fillId="0" borderId="0" xfId="0" applyFont="1" applyAlignment="1">
      <alignment horizontal="center" wrapText="1" shrinkToFit="1"/>
    </xf>
    <xf numFmtId="0" fontId="203" fillId="0" borderId="3" xfId="0" applyFont="1" applyBorder="1" applyAlignment="1">
      <alignment horizontal="right" vertical="center" wrapText="1"/>
    </xf>
    <xf numFmtId="0" fontId="36" fillId="0" borderId="0" xfId="0" applyFont="1" applyAlignment="1">
      <alignment horizontal="center" vertical="top" wrapText="1"/>
    </xf>
    <xf numFmtId="44" fontId="11" fillId="10" borderId="3" xfId="1" applyFont="1" applyFill="1" applyBorder="1" applyAlignment="1" applyProtection="1">
      <alignment horizontal="left" vertical="center" shrinkToFit="1"/>
    </xf>
    <xf numFmtId="0" fontId="279" fillId="0" borderId="18" xfId="0" applyFont="1" applyBorder="1" applyAlignment="1">
      <alignment horizontal="center" vertical="top" wrapText="1"/>
    </xf>
    <xf numFmtId="0" fontId="138" fillId="0" borderId="13" xfId="0" applyFont="1" applyBorder="1" applyAlignment="1">
      <alignment horizontal="center" vertical="top"/>
    </xf>
    <xf numFmtId="0" fontId="138" fillId="0" borderId="16" xfId="0" applyFont="1" applyBorder="1" applyAlignment="1">
      <alignment horizontal="center" vertical="top"/>
    </xf>
    <xf numFmtId="0" fontId="2" fillId="16" borderId="48" xfId="0" applyFont="1" applyFill="1" applyBorder="1" applyAlignment="1">
      <alignment horizontal="left" vertical="center"/>
    </xf>
    <xf numFmtId="0" fontId="2" fillId="16" borderId="49" xfId="0" applyFont="1" applyFill="1" applyBorder="1" applyAlignment="1">
      <alignment horizontal="left" vertical="center"/>
    </xf>
    <xf numFmtId="0" fontId="135" fillId="16" borderId="0" xfId="0" applyFont="1" applyFill="1" applyAlignment="1">
      <alignment horizontal="left"/>
    </xf>
    <xf numFmtId="0" fontId="15" fillId="0" borderId="5" xfId="0" applyFont="1" applyBorder="1" applyAlignment="1">
      <alignment horizontal="right" vertical="center"/>
    </xf>
    <xf numFmtId="0" fontId="11" fillId="0" borderId="0" xfId="0" applyFont="1" applyAlignment="1">
      <alignment vertical="center"/>
    </xf>
    <xf numFmtId="0" fontId="18" fillId="0" borderId="18" xfId="0" applyFont="1" applyBorder="1" applyAlignment="1" applyProtection="1">
      <alignment vertical="top" shrinkToFit="1"/>
      <protection locked="0"/>
    </xf>
    <xf numFmtId="0" fontId="18" fillId="0" borderId="13" xfId="0" applyFont="1" applyBorder="1" applyAlignment="1" applyProtection="1">
      <alignment vertical="top" shrinkToFit="1"/>
      <protection locked="0"/>
    </xf>
    <xf numFmtId="0" fontId="18" fillId="0" borderId="16" xfId="0" applyFont="1" applyBorder="1" applyAlignment="1" applyProtection="1">
      <alignment vertical="top" shrinkToFit="1"/>
      <protection locked="0"/>
    </xf>
    <xf numFmtId="0" fontId="107" fillId="0" borderId="0" xfId="0" applyFont="1" applyAlignment="1">
      <alignment horizontal="left" vertical="top"/>
    </xf>
    <xf numFmtId="0" fontId="125" fillId="0" borderId="0" xfId="0" applyFont="1" applyAlignment="1">
      <alignment horizontal="left" vertical="top"/>
    </xf>
    <xf numFmtId="0" fontId="17" fillId="0" borderId="18" xfId="0" applyFont="1" applyBorder="1" applyAlignment="1">
      <alignment horizontal="center" vertical="top"/>
    </xf>
    <xf numFmtId="0" fontId="17" fillId="0" borderId="13" xfId="0" applyFont="1" applyBorder="1" applyAlignment="1">
      <alignment horizontal="center" vertical="top"/>
    </xf>
    <xf numFmtId="0" fontId="17" fillId="0" borderId="16" xfId="0" applyFont="1" applyBorder="1" applyAlignment="1">
      <alignment horizontal="center" vertical="top"/>
    </xf>
    <xf numFmtId="0" fontId="17" fillId="0" borderId="3" xfId="0" applyFont="1" applyBorder="1" applyAlignment="1">
      <alignment horizontal="center" vertical="top"/>
    </xf>
    <xf numFmtId="0" fontId="149" fillId="0" borderId="0" xfId="0" applyFont="1" applyAlignment="1">
      <alignment horizontal="left"/>
    </xf>
    <xf numFmtId="0" fontId="150" fillId="0" borderId="0" xfId="0" applyFont="1" applyAlignment="1">
      <alignment horizontal="left"/>
    </xf>
    <xf numFmtId="0" fontId="202" fillId="0" borderId="0" xfId="0" applyFont="1" applyAlignment="1">
      <alignment horizontal="center"/>
    </xf>
    <xf numFmtId="44" fontId="12" fillId="0" borderId="18" xfId="0" applyNumberFormat="1" applyFont="1" applyBorder="1" applyAlignment="1" applyProtection="1">
      <alignment horizontal="center" vertical="top" shrinkToFit="1"/>
      <protection locked="0"/>
    </xf>
    <xf numFmtId="44" fontId="12" fillId="0" borderId="13" xfId="0" applyNumberFormat="1" applyFont="1" applyBorder="1" applyAlignment="1" applyProtection="1">
      <alignment horizontal="center" vertical="top" shrinkToFit="1"/>
      <protection locked="0"/>
    </xf>
    <xf numFmtId="44" fontId="12" fillId="0" borderId="16" xfId="0" applyNumberFormat="1" applyFont="1" applyBorder="1" applyAlignment="1" applyProtection="1">
      <alignment horizontal="center" vertical="top" shrinkToFit="1"/>
      <protection locked="0"/>
    </xf>
    <xf numFmtId="0" fontId="139" fillId="0" borderId="0" xfId="0" applyFont="1" applyAlignment="1">
      <alignment horizontal="left" vertical="top"/>
    </xf>
    <xf numFmtId="0" fontId="216" fillId="16" borderId="22" xfId="0" applyFont="1" applyFill="1" applyBorder="1" applyAlignment="1">
      <alignment horizontal="left" vertical="top" wrapText="1"/>
    </xf>
    <xf numFmtId="0" fontId="216" fillId="16" borderId="23" xfId="0" applyFont="1" applyFill="1" applyBorder="1" applyAlignment="1">
      <alignment horizontal="left" vertical="top" wrapText="1"/>
    </xf>
    <xf numFmtId="0" fontId="216" fillId="16" borderId="11" xfId="0" applyFont="1" applyFill="1" applyBorder="1" applyAlignment="1">
      <alignment horizontal="left" vertical="top" wrapText="1"/>
    </xf>
    <xf numFmtId="0" fontId="280" fillId="0" borderId="12" xfId="0" applyFont="1" applyBorder="1" applyAlignment="1">
      <alignment horizontal="center" vertical="top" wrapText="1"/>
    </xf>
    <xf numFmtId="0" fontId="124" fillId="0" borderId="12" xfId="0" applyFont="1" applyBorder="1" applyAlignment="1">
      <alignment horizontal="center" vertical="top"/>
    </xf>
    <xf numFmtId="168" fontId="11" fillId="0" borderId="30" xfId="0" applyNumberFormat="1" applyFont="1" applyBorder="1" applyAlignment="1">
      <alignment horizontal="left" vertical="center" wrapText="1"/>
    </xf>
    <xf numFmtId="0" fontId="145" fillId="0" borderId="0" xfId="0" quotePrefix="1" applyFont="1" applyAlignment="1">
      <alignment vertical="center" wrapText="1"/>
    </xf>
    <xf numFmtId="0" fontId="18" fillId="0" borderId="0" xfId="0" applyFont="1" applyAlignment="1">
      <alignment vertical="center" shrinkToFit="1"/>
    </xf>
    <xf numFmtId="0" fontId="60" fillId="16" borderId="18" xfId="0" applyFont="1" applyFill="1" applyBorder="1" applyAlignment="1">
      <alignment horizontal="center" vertical="top"/>
    </xf>
    <xf numFmtId="0" fontId="60" fillId="16" borderId="13" xfId="0" applyFont="1" applyFill="1" applyBorder="1" applyAlignment="1">
      <alignment horizontal="center" vertical="top"/>
    </xf>
    <xf numFmtId="0" fontId="60" fillId="16" borderId="16" xfId="0" applyFont="1" applyFill="1" applyBorder="1" applyAlignment="1">
      <alignment horizontal="center" vertical="top"/>
    </xf>
    <xf numFmtId="0" fontId="12" fillId="0" borderId="18" xfId="0" applyFont="1" applyBorder="1" applyAlignment="1">
      <alignment horizontal="right" vertical="top"/>
    </xf>
    <xf numFmtId="0" fontId="12" fillId="0" borderId="13" xfId="0" applyFont="1" applyBorder="1" applyAlignment="1">
      <alignment horizontal="right" vertical="top"/>
    </xf>
    <xf numFmtId="0" fontId="12" fillId="0" borderId="16" xfId="0" applyFont="1" applyBorder="1" applyAlignment="1">
      <alignment horizontal="right" vertical="top"/>
    </xf>
    <xf numFmtId="0" fontId="18" fillId="0" borderId="3" xfId="0" applyFont="1" applyBorder="1" applyAlignment="1" applyProtection="1">
      <alignment vertical="top" shrinkToFit="1"/>
      <protection locked="0"/>
    </xf>
    <xf numFmtId="0" fontId="19" fillId="0" borderId="0" xfId="0" applyFont="1" applyAlignment="1">
      <alignment horizontal="left" vertical="top"/>
    </xf>
    <xf numFmtId="0" fontId="24" fillId="0" borderId="0" xfId="0" applyFont="1" applyAlignment="1">
      <alignment horizontal="left" vertical="top"/>
    </xf>
    <xf numFmtId="0" fontId="18" fillId="0" borderId="3" xfId="0" applyFont="1" applyBorder="1" applyAlignment="1" applyProtection="1">
      <alignment horizontal="left" vertical="top" shrinkToFit="1"/>
      <protection locked="0"/>
    </xf>
    <xf numFmtId="0" fontId="18" fillId="0" borderId="3" xfId="0" applyFont="1" applyBorder="1" applyAlignment="1" applyProtection="1">
      <alignment vertical="top"/>
      <protection locked="0"/>
    </xf>
    <xf numFmtId="0" fontId="25" fillId="0" borderId="3" xfId="0" applyFont="1" applyBorder="1" applyAlignment="1" applyProtection="1">
      <alignment vertical="top"/>
      <protection locked="0"/>
    </xf>
    <xf numFmtId="0" fontId="95" fillId="0" borderId="0" xfId="0" applyFont="1" applyAlignment="1">
      <alignment horizontal="center" vertical="top"/>
    </xf>
    <xf numFmtId="0" fontId="27" fillId="0" borderId="0" xfId="0" applyFont="1" applyAlignment="1">
      <alignment vertical="top"/>
    </xf>
    <xf numFmtId="0" fontId="22" fillId="0" borderId="0" xfId="0" applyFont="1" applyAlignment="1">
      <alignment horizontal="right" vertical="top"/>
    </xf>
    <xf numFmtId="0" fontId="230" fillId="0" borderId="18" xfId="0" applyFont="1" applyBorder="1" applyAlignment="1">
      <alignment horizontal="left"/>
    </xf>
    <xf numFmtId="0" fontId="230" fillId="0" borderId="16" xfId="0" applyFont="1" applyBorder="1" applyAlignment="1">
      <alignment horizontal="left"/>
    </xf>
    <xf numFmtId="0" fontId="11" fillId="0" borderId="0" xfId="0" applyFont="1" applyAlignment="1">
      <alignment vertical="center" shrinkToFit="1"/>
    </xf>
    <xf numFmtId="0" fontId="1" fillId="0" borderId="0" xfId="0" applyFont="1" applyAlignment="1">
      <alignment horizontal="left"/>
    </xf>
    <xf numFmtId="0" fontId="141" fillId="0" borderId="0" xfId="0" applyFont="1" applyAlignment="1">
      <alignment horizontal="center" vertical="center"/>
    </xf>
    <xf numFmtId="0" fontId="18" fillId="0" borderId="0" xfId="0" applyFont="1" applyAlignment="1">
      <alignment vertical="center" wrapText="1"/>
    </xf>
    <xf numFmtId="0" fontId="25" fillId="0" borderId="0" xfId="0" applyFont="1" applyAlignment="1">
      <alignment vertical="center" wrapText="1"/>
    </xf>
    <xf numFmtId="0" fontId="256" fillId="0" borderId="18" xfId="0" applyFont="1" applyBorder="1" applyAlignment="1" applyProtection="1">
      <alignment horizontal="left" vertical="center" wrapText="1" shrinkToFit="1"/>
      <protection locked="0"/>
    </xf>
    <xf numFmtId="0" fontId="256" fillId="0" borderId="13" xfId="0" applyFont="1" applyBorder="1" applyAlignment="1" applyProtection="1">
      <alignment horizontal="left" vertical="center" wrapText="1" shrinkToFit="1"/>
      <protection locked="0"/>
    </xf>
    <xf numFmtId="0" fontId="256" fillId="0" borderId="16" xfId="0" applyFont="1" applyBorder="1" applyAlignment="1" applyProtection="1">
      <alignment horizontal="left" vertical="center" wrapText="1" shrinkToFit="1"/>
      <protection locked="0"/>
    </xf>
    <xf numFmtId="0" fontId="32" fillId="23" borderId="3" xfId="0" applyFont="1" applyFill="1" applyBorder="1" applyAlignment="1">
      <alignment horizontal="left" vertical="top" wrapText="1"/>
    </xf>
    <xf numFmtId="44" fontId="39" fillId="16" borderId="3" xfId="0" applyNumberFormat="1" applyFont="1" applyFill="1" applyBorder="1" applyAlignment="1">
      <alignment horizontal="center" vertical="center"/>
    </xf>
    <xf numFmtId="0" fontId="235" fillId="0" borderId="26" xfId="0" applyFont="1" applyBorder="1" applyAlignment="1">
      <alignment horizontal="left"/>
    </xf>
    <xf numFmtId="0" fontId="32" fillId="0" borderId="0" xfId="0" applyFont="1" applyAlignment="1">
      <alignment horizontal="left" vertical="top"/>
    </xf>
    <xf numFmtId="0" fontId="40" fillId="0" borderId="0" xfId="0" applyFont="1" applyAlignment="1">
      <alignment horizontal="left" vertical="top"/>
    </xf>
    <xf numFmtId="0" fontId="214" fillId="10" borderId="31" xfId="0" applyFont="1" applyFill="1" applyBorder="1" applyAlignment="1">
      <alignment horizontal="center" vertical="center" wrapText="1"/>
    </xf>
    <xf numFmtId="0" fontId="154" fillId="10" borderId="21" xfId="0" applyFont="1" applyFill="1" applyBorder="1" applyAlignment="1">
      <alignment horizontal="center" vertical="center" wrapText="1"/>
    </xf>
    <xf numFmtId="0" fontId="154" fillId="10" borderId="22" xfId="0" applyFont="1" applyFill="1" applyBorder="1" applyAlignment="1">
      <alignment horizontal="center" vertical="center" wrapText="1"/>
    </xf>
    <xf numFmtId="0" fontId="154" fillId="10" borderId="25" xfId="0" applyFont="1" applyFill="1" applyBorder="1" applyAlignment="1">
      <alignment horizontal="center" vertical="center" wrapText="1"/>
    </xf>
    <xf numFmtId="0" fontId="154" fillId="10" borderId="26" xfId="0" applyFont="1" applyFill="1" applyBorder="1" applyAlignment="1">
      <alignment horizontal="center" vertical="center" wrapText="1"/>
    </xf>
    <xf numFmtId="0" fontId="154" fillId="10" borderId="11" xfId="0" applyFont="1" applyFill="1" applyBorder="1" applyAlignment="1">
      <alignment horizontal="center" vertical="center" wrapText="1"/>
    </xf>
    <xf numFmtId="0" fontId="18" fillId="0" borderId="18" xfId="0" applyFont="1" applyBorder="1" applyAlignment="1" applyProtection="1">
      <alignment horizontal="left" vertical="top" indent="1" shrinkToFit="1"/>
      <protection locked="0"/>
    </xf>
    <xf numFmtId="0" fontId="18" fillId="0" borderId="13" xfId="0" applyFont="1" applyBorder="1" applyAlignment="1" applyProtection="1">
      <alignment horizontal="left" vertical="top" indent="1" shrinkToFit="1"/>
      <protection locked="0"/>
    </xf>
    <xf numFmtId="0" fontId="18" fillId="0" borderId="16" xfId="0" applyFont="1" applyBorder="1" applyAlignment="1" applyProtection="1">
      <alignment horizontal="left" vertical="top" indent="1" shrinkToFit="1"/>
      <protection locked="0"/>
    </xf>
    <xf numFmtId="0" fontId="201" fillId="13" borderId="18" xfId="0" applyFont="1" applyFill="1" applyBorder="1" applyAlignment="1">
      <alignment horizontal="left" vertical="center"/>
    </xf>
    <xf numFmtId="0" fontId="223" fillId="13" borderId="13" xfId="0" applyFont="1" applyFill="1" applyBorder="1" applyAlignment="1">
      <alignment horizontal="left" vertical="center"/>
    </xf>
    <xf numFmtId="0" fontId="223" fillId="13" borderId="16" xfId="0" applyFont="1" applyFill="1" applyBorder="1" applyAlignment="1">
      <alignment horizontal="left" vertical="center"/>
    </xf>
    <xf numFmtId="0" fontId="15" fillId="10" borderId="3" xfId="0" applyFont="1" applyFill="1" applyBorder="1" applyAlignment="1">
      <alignment horizontal="center" vertical="top"/>
    </xf>
    <xf numFmtId="0" fontId="86" fillId="12" borderId="18" xfId="0" applyFont="1" applyFill="1" applyBorder="1" applyAlignment="1">
      <alignment horizontal="center" vertical="top"/>
    </xf>
    <xf numFmtId="0" fontId="86" fillId="12" borderId="13" xfId="0" applyFont="1" applyFill="1" applyBorder="1" applyAlignment="1">
      <alignment horizontal="center" vertical="top"/>
    </xf>
    <xf numFmtId="0" fontId="86" fillId="12" borderId="16" xfId="0" applyFont="1" applyFill="1" applyBorder="1" applyAlignment="1">
      <alignment horizontal="center" vertical="top"/>
    </xf>
    <xf numFmtId="0" fontId="36" fillId="0" borderId="27" xfId="0" applyFont="1" applyBorder="1" applyAlignment="1">
      <alignment horizontal="left"/>
    </xf>
    <xf numFmtId="0" fontId="36" fillId="0" borderId="29" xfId="0" applyFont="1" applyBorder="1" applyAlignment="1">
      <alignment horizontal="left"/>
    </xf>
    <xf numFmtId="0" fontId="146" fillId="13" borderId="18" xfId="0" applyFont="1" applyFill="1" applyBorder="1" applyAlignment="1">
      <alignment horizontal="left" vertical="center" wrapText="1"/>
    </xf>
    <xf numFmtId="0" fontId="146" fillId="13" borderId="13" xfId="0" applyFont="1" applyFill="1" applyBorder="1" applyAlignment="1">
      <alignment horizontal="left" vertical="center" wrapText="1"/>
    </xf>
    <xf numFmtId="0" fontId="146" fillId="13" borderId="16" xfId="0" applyFont="1" applyFill="1" applyBorder="1" applyAlignment="1">
      <alignment horizontal="left" vertical="center" wrapText="1"/>
    </xf>
    <xf numFmtId="0" fontId="39" fillId="0" borderId="3" xfId="0" applyFont="1" applyBorder="1" applyAlignment="1" applyProtection="1">
      <alignment horizontal="center" shrinkToFit="1"/>
      <protection locked="0"/>
    </xf>
    <xf numFmtId="0" fontId="18" fillId="0" borderId="0" xfId="0" applyFont="1" applyAlignment="1" applyProtection="1">
      <alignment horizontal="left" shrinkToFit="1"/>
      <protection locked="0"/>
    </xf>
    <xf numFmtId="0" fontId="12" fillId="0" borderId="30" xfId="0" applyFont="1" applyBorder="1" applyAlignment="1" applyProtection="1">
      <alignment horizontal="left" vertical="center" wrapText="1" shrinkToFit="1"/>
      <protection locked="0"/>
    </xf>
    <xf numFmtId="169" fontId="32" fillId="0" borderId="53" xfId="0" applyNumberFormat="1" applyFont="1" applyBorder="1" applyAlignment="1">
      <alignment horizontal="left" vertical="center" wrapText="1" shrinkToFit="1"/>
    </xf>
    <xf numFmtId="169" fontId="32" fillId="0" borderId="28" xfId="0" applyNumberFormat="1" applyFont="1" applyBorder="1" applyAlignment="1">
      <alignment horizontal="left" vertical="center" wrapText="1" shrinkToFit="1"/>
    </xf>
    <xf numFmtId="169" fontId="32" fillId="0" borderId="59" xfId="0" applyNumberFormat="1" applyFont="1" applyBorder="1" applyAlignment="1">
      <alignment horizontal="left" vertical="center" wrapText="1" shrinkToFit="1"/>
    </xf>
    <xf numFmtId="0" fontId="10" fillId="0" borderId="14" xfId="0" applyFont="1" applyBorder="1" applyAlignment="1">
      <alignment horizontal="left" vertical="top" wrapText="1"/>
    </xf>
    <xf numFmtId="0" fontId="10" fillId="0" borderId="43" xfId="0" applyFont="1" applyBorder="1" applyAlignment="1">
      <alignment horizontal="left" vertical="top" wrapText="1"/>
    </xf>
    <xf numFmtId="0" fontId="10" fillId="0" borderId="46" xfId="0" applyFont="1" applyBorder="1" applyAlignment="1">
      <alignment horizontal="left" vertical="top" wrapText="1"/>
    </xf>
    <xf numFmtId="0" fontId="88" fillId="0" borderId="18" xfId="0" applyFont="1" applyBorder="1" applyAlignment="1">
      <alignment horizontal="left" vertical="center" wrapText="1" shrinkToFit="1"/>
    </xf>
    <xf numFmtId="0" fontId="88" fillId="0" borderId="13" xfId="0" applyFont="1" applyBorder="1" applyAlignment="1">
      <alignment horizontal="left" vertical="center" wrapText="1" shrinkToFit="1"/>
    </xf>
    <xf numFmtId="0" fontId="88" fillId="0" borderId="16" xfId="0" applyFont="1" applyBorder="1" applyAlignment="1">
      <alignment horizontal="left" vertical="center" wrapText="1" shrinkToFit="1"/>
    </xf>
    <xf numFmtId="0" fontId="176" fillId="0" borderId="40" xfId="0" applyFont="1" applyBorder="1" applyAlignment="1" applyProtection="1">
      <alignment horizontal="left" vertical="top" wrapText="1" shrinkToFit="1"/>
      <protection locked="0"/>
    </xf>
    <xf numFmtId="0" fontId="176" fillId="0" borderId="21" xfId="0" applyFont="1" applyBorder="1" applyAlignment="1" applyProtection="1">
      <alignment horizontal="left" vertical="top" wrapText="1" shrinkToFit="1"/>
      <protection locked="0"/>
    </xf>
    <xf numFmtId="0" fontId="176" fillId="0" borderId="15" xfId="0" applyFont="1" applyBorder="1" applyAlignment="1" applyProtection="1">
      <alignment horizontal="left" vertical="top" wrapText="1" shrinkToFit="1"/>
      <protection locked="0"/>
    </xf>
    <xf numFmtId="0" fontId="176" fillId="0" borderId="48" xfId="0" applyFont="1" applyBorder="1" applyAlignment="1" applyProtection="1">
      <alignment horizontal="left" vertical="top" wrapText="1" shrinkToFit="1"/>
      <protection locked="0"/>
    </xf>
    <xf numFmtId="0" fontId="176" fillId="0" borderId="0" xfId="0" applyFont="1" applyAlignment="1" applyProtection="1">
      <alignment horizontal="left" vertical="top" wrapText="1" shrinkToFit="1"/>
      <protection locked="0"/>
    </xf>
    <xf numFmtId="0" fontId="176" fillId="0" borderId="49" xfId="0" applyFont="1" applyBorder="1" applyAlignment="1" applyProtection="1">
      <alignment horizontal="left" vertical="top" wrapText="1" shrinkToFit="1"/>
      <protection locked="0"/>
    </xf>
    <xf numFmtId="49" fontId="72" fillId="0" borderId="53" xfId="0" applyNumberFormat="1" applyFont="1" applyBorder="1" applyAlignment="1">
      <alignment horizontal="left" vertical="center" wrapText="1" shrinkToFit="1"/>
    </xf>
    <xf numFmtId="49" fontId="72" fillId="0" borderId="28" xfId="0" applyNumberFormat="1" applyFont="1" applyBorder="1" applyAlignment="1">
      <alignment horizontal="left" vertical="center" wrapText="1" shrinkToFit="1"/>
    </xf>
    <xf numFmtId="49" fontId="72" fillId="0" borderId="59" xfId="0" applyNumberFormat="1" applyFont="1" applyBorder="1" applyAlignment="1">
      <alignment horizontal="left" vertical="center" wrapText="1" shrinkToFit="1"/>
    </xf>
    <xf numFmtId="0" fontId="176" fillId="0" borderId="54" xfId="0" applyFont="1" applyBorder="1" applyAlignment="1" applyProtection="1">
      <alignment horizontal="left" vertical="top" wrapText="1" shrinkToFit="1"/>
      <protection locked="0"/>
    </xf>
    <xf numFmtId="0" fontId="176" fillId="0" borderId="26" xfId="0" applyFont="1" applyBorder="1" applyAlignment="1" applyProtection="1">
      <alignment horizontal="left" vertical="top" wrapText="1" shrinkToFit="1"/>
      <protection locked="0"/>
    </xf>
    <xf numFmtId="0" fontId="176" fillId="0" borderId="58" xfId="0" applyFont="1" applyBorder="1" applyAlignment="1" applyProtection="1">
      <alignment horizontal="left" vertical="top" wrapText="1" shrinkToFit="1"/>
      <protection locked="0"/>
    </xf>
    <xf numFmtId="0" fontId="43" fillId="0" borderId="36" xfId="0" applyFont="1" applyBorder="1" applyAlignment="1">
      <alignment horizontal="left" vertical="top" wrapText="1"/>
    </xf>
    <xf numFmtId="0" fontId="43" fillId="0" borderId="55" xfId="0" applyFont="1" applyBorder="1" applyAlignment="1">
      <alignment horizontal="left" vertical="top" wrapText="1"/>
    </xf>
    <xf numFmtId="0" fontId="252" fillId="0" borderId="55" xfId="0" applyFont="1" applyBorder="1" applyAlignment="1">
      <alignment horizontal="left" vertical="top" wrapText="1"/>
    </xf>
    <xf numFmtId="0" fontId="252" fillId="0" borderId="5" xfId="0" applyFont="1" applyBorder="1" applyAlignment="1">
      <alignment horizontal="left" vertical="top" wrapText="1"/>
    </xf>
    <xf numFmtId="0" fontId="80" fillId="0" borderId="37" xfId="0" applyFont="1" applyBorder="1" applyAlignment="1">
      <alignment horizontal="center" vertical="center" wrapText="1"/>
    </xf>
    <xf numFmtId="0" fontId="80" fillId="0" borderId="30" xfId="0" applyFont="1" applyBorder="1" applyAlignment="1">
      <alignment horizontal="center" vertical="center" wrapText="1"/>
    </xf>
    <xf numFmtId="0" fontId="80" fillId="0" borderId="35" xfId="0" applyFont="1" applyBorder="1" applyAlignment="1">
      <alignment horizontal="center" vertical="center" wrapText="1"/>
    </xf>
    <xf numFmtId="0" fontId="80" fillId="0" borderId="50" xfId="0" applyFont="1" applyBorder="1" applyAlignment="1">
      <alignment horizontal="center" vertical="center" wrapText="1"/>
    </xf>
    <xf numFmtId="0" fontId="80" fillId="0" borderId="12" xfId="0" applyFont="1" applyBorder="1" applyAlignment="1">
      <alignment horizontal="center" vertical="center" wrapText="1"/>
    </xf>
    <xf numFmtId="0" fontId="80" fillId="0" borderId="51" xfId="0" applyFont="1" applyBorder="1" applyAlignment="1">
      <alignment horizontal="center" vertical="center" wrapText="1"/>
    </xf>
    <xf numFmtId="0" fontId="153" fillId="10" borderId="37" xfId="0" applyFont="1" applyFill="1" applyBorder="1" applyAlignment="1">
      <alignment horizontal="right" vertical="center" wrapText="1"/>
    </xf>
    <xf numFmtId="0" fontId="153" fillId="10" borderId="35" xfId="0" applyFont="1" applyFill="1" applyBorder="1" applyAlignment="1">
      <alignment horizontal="right" vertical="center" wrapText="1"/>
    </xf>
    <xf numFmtId="0" fontId="153" fillId="10" borderId="50" xfId="0" applyFont="1" applyFill="1" applyBorder="1" applyAlignment="1">
      <alignment horizontal="right" vertical="center" wrapText="1"/>
    </xf>
    <xf numFmtId="0" fontId="153" fillId="10" borderId="51" xfId="0" applyFont="1" applyFill="1" applyBorder="1" applyAlignment="1">
      <alignment horizontal="right" vertical="center" wrapText="1"/>
    </xf>
    <xf numFmtId="44" fontId="10" fillId="0" borderId="48" xfId="0" applyNumberFormat="1" applyFont="1" applyBorder="1" applyAlignment="1" applyProtection="1">
      <alignment vertical="center" shrinkToFit="1"/>
      <protection locked="0"/>
    </xf>
    <xf numFmtId="44" fontId="10" fillId="0" borderId="49" xfId="0" applyNumberFormat="1" applyFont="1" applyBorder="1" applyAlignment="1" applyProtection="1">
      <alignment vertical="center" shrinkToFit="1"/>
      <protection locked="0"/>
    </xf>
    <xf numFmtId="44" fontId="10" fillId="0" borderId="50" xfId="0" applyNumberFormat="1" applyFont="1" applyBorder="1" applyAlignment="1" applyProtection="1">
      <alignment vertical="center" shrinkToFit="1"/>
      <protection locked="0"/>
    </xf>
    <xf numFmtId="44" fontId="10" fillId="0" borderId="51" xfId="0" applyNumberFormat="1" applyFont="1" applyBorder="1" applyAlignment="1" applyProtection="1">
      <alignment vertical="center" shrinkToFit="1"/>
      <protection locked="0"/>
    </xf>
    <xf numFmtId="0" fontId="14" fillId="0" borderId="0" xfId="0" applyFont="1" applyAlignment="1">
      <alignment horizontal="left" vertical="center" wrapText="1"/>
    </xf>
    <xf numFmtId="0" fontId="155" fillId="10" borderId="37" xfId="0" applyFont="1" applyFill="1" applyBorder="1" applyAlignment="1">
      <alignment horizontal="left" vertical="center" wrapText="1"/>
    </xf>
    <xf numFmtId="0" fontId="155" fillId="10" borderId="30" xfId="0" applyFont="1" applyFill="1" applyBorder="1" applyAlignment="1">
      <alignment horizontal="left" vertical="center" wrapText="1"/>
    </xf>
    <xf numFmtId="0" fontId="155" fillId="10" borderId="50" xfId="0" applyFont="1" applyFill="1" applyBorder="1" applyAlignment="1">
      <alignment horizontal="left" vertical="center" wrapText="1"/>
    </xf>
    <xf numFmtId="0" fontId="155" fillId="10" borderId="12" xfId="0" applyFont="1" applyFill="1" applyBorder="1" applyAlignment="1">
      <alignment horizontal="left" vertical="center" wrapText="1"/>
    </xf>
    <xf numFmtId="0" fontId="60" fillId="16" borderId="36" xfId="0" applyFont="1" applyFill="1" applyBorder="1" applyAlignment="1" applyProtection="1">
      <alignment horizontal="center" vertical="center" wrapText="1"/>
      <protection locked="0"/>
    </xf>
    <xf numFmtId="0" fontId="60" fillId="16" borderId="5" xfId="0" applyFont="1" applyFill="1" applyBorder="1" applyAlignment="1" applyProtection="1">
      <alignment horizontal="center" vertical="center" wrapText="1"/>
      <protection locked="0"/>
    </xf>
    <xf numFmtId="0" fontId="26" fillId="0" borderId="36" xfId="0" applyFont="1" applyBorder="1" applyAlignment="1">
      <alignment horizontal="center" vertical="center" wrapText="1"/>
    </xf>
    <xf numFmtId="0" fontId="26" fillId="0" borderId="55" xfId="0" applyFont="1" applyBorder="1" applyAlignment="1">
      <alignment horizontal="center" vertical="center" wrapText="1"/>
    </xf>
    <xf numFmtId="0" fontId="177" fillId="0" borderId="0" xfId="0" applyFont="1" applyAlignment="1">
      <alignment vertical="center" wrapText="1"/>
    </xf>
    <xf numFmtId="0" fontId="176" fillId="0" borderId="0" xfId="0" applyFont="1" applyAlignment="1" applyProtection="1">
      <alignment horizontal="left" vertical="top" shrinkToFit="1"/>
      <protection locked="0"/>
    </xf>
    <xf numFmtId="0" fontId="176" fillId="0" borderId="49" xfId="0" applyFont="1" applyBorder="1" applyAlignment="1" applyProtection="1">
      <alignment horizontal="left" vertical="top" shrinkToFit="1"/>
      <protection locked="0"/>
    </xf>
    <xf numFmtId="0" fontId="176" fillId="0" borderId="48" xfId="0" applyFont="1" applyBorder="1" applyAlignment="1" applyProtection="1">
      <alignment horizontal="left" vertical="top" shrinkToFit="1"/>
      <protection locked="0"/>
    </xf>
    <xf numFmtId="0" fontId="176" fillId="0" borderId="54" xfId="0" applyFont="1" applyBorder="1" applyAlignment="1" applyProtection="1">
      <alignment horizontal="left" vertical="top" shrinkToFit="1"/>
      <protection locked="0"/>
    </xf>
    <xf numFmtId="0" fontId="176" fillId="0" borderId="26" xfId="0" applyFont="1" applyBorder="1" applyAlignment="1" applyProtection="1">
      <alignment horizontal="left" vertical="top" shrinkToFit="1"/>
      <protection locked="0"/>
    </xf>
    <xf numFmtId="0" fontId="176" fillId="0" borderId="58" xfId="0" applyFont="1" applyBorder="1" applyAlignment="1" applyProtection="1">
      <alignment horizontal="left" vertical="top" shrinkToFit="1"/>
      <protection locked="0"/>
    </xf>
    <xf numFmtId="169" fontId="72" fillId="0" borderId="18" xfId="0" applyNumberFormat="1" applyFont="1" applyBorder="1" applyAlignment="1">
      <alignment horizontal="left" vertical="center" shrinkToFit="1"/>
    </xf>
    <xf numFmtId="169" fontId="72" fillId="0" borderId="13" xfId="0" applyNumberFormat="1" applyFont="1" applyBorder="1" applyAlignment="1">
      <alignment horizontal="left" vertical="center" shrinkToFit="1"/>
    </xf>
    <xf numFmtId="169" fontId="72" fillId="0" borderId="16" xfId="0" applyNumberFormat="1" applyFont="1" applyBorder="1" applyAlignment="1">
      <alignment horizontal="left" vertical="center" shrinkToFit="1"/>
    </xf>
    <xf numFmtId="0" fontId="164" fillId="0" borderId="37" xfId="0" applyFont="1" applyBorder="1" applyAlignment="1">
      <alignment horizontal="center" vertical="top" wrapText="1"/>
    </xf>
    <xf numFmtId="0" fontId="164" fillId="0" borderId="30" xfId="0" applyFont="1" applyBorder="1" applyAlignment="1">
      <alignment horizontal="center" vertical="top" wrapText="1"/>
    </xf>
    <xf numFmtId="0" fontId="164" fillId="0" borderId="35" xfId="0" applyFont="1" applyBorder="1" applyAlignment="1">
      <alignment horizontal="center" vertical="top" wrapText="1"/>
    </xf>
    <xf numFmtId="0" fontId="164" fillId="0" borderId="48" xfId="0" applyFont="1" applyBorder="1" applyAlignment="1">
      <alignment horizontal="center" vertical="top" wrapText="1"/>
    </xf>
    <xf numFmtId="0" fontId="164" fillId="0" borderId="0" xfId="0" applyFont="1" applyAlignment="1">
      <alignment horizontal="center" vertical="top" wrapText="1"/>
    </xf>
    <xf numFmtId="0" fontId="164" fillId="0" borderId="49" xfId="0" applyFont="1" applyBorder="1" applyAlignment="1">
      <alignment horizontal="center" vertical="top" wrapText="1"/>
    </xf>
    <xf numFmtId="0" fontId="164" fillId="0" borderId="50" xfId="0" applyFont="1" applyBorder="1" applyAlignment="1">
      <alignment horizontal="center" vertical="top" wrapText="1"/>
    </xf>
    <xf numFmtId="0" fontId="164" fillId="0" borderId="12" xfId="0" applyFont="1" applyBorder="1" applyAlignment="1">
      <alignment horizontal="center" vertical="top" wrapText="1"/>
    </xf>
    <xf numFmtId="0" fontId="164" fillId="0" borderId="51" xfId="0" applyFont="1" applyBorder="1" applyAlignment="1">
      <alignment horizontal="center" vertical="top" wrapText="1"/>
    </xf>
    <xf numFmtId="168" fontId="162" fillId="0" borderId="0" xfId="0" applyNumberFormat="1" applyFont="1" applyAlignment="1">
      <alignment horizontal="left" vertical="center" wrapText="1" indent="1"/>
    </xf>
    <xf numFmtId="0" fontId="163" fillId="0" borderId="0" xfId="0" applyFont="1" applyAlignment="1">
      <alignment horizontal="left" vertical="center" indent="1"/>
    </xf>
    <xf numFmtId="166" fontId="162" fillId="0" borderId="0" xfId="0" applyNumberFormat="1" applyFont="1" applyAlignment="1">
      <alignment horizontal="left" vertical="center"/>
    </xf>
    <xf numFmtId="0" fontId="162" fillId="0" borderId="0" xfId="0" applyFont="1" applyAlignment="1">
      <alignment horizontal="left" vertical="center"/>
    </xf>
    <xf numFmtId="0" fontId="89" fillId="0" borderId="0" xfId="0" applyFont="1" applyAlignment="1">
      <alignment vertical="center" shrinkToFit="1"/>
    </xf>
    <xf numFmtId="0" fontId="162" fillId="0" borderId="0" xfId="0" applyFont="1" applyAlignment="1">
      <alignment vertical="center" shrinkToFit="1"/>
    </xf>
    <xf numFmtId="0" fontId="156" fillId="16" borderId="0" xfId="0" applyFont="1" applyFill="1" applyAlignment="1">
      <alignment horizontal="center" wrapText="1"/>
    </xf>
    <xf numFmtId="0" fontId="229" fillId="0" borderId="0" xfId="0" applyFont="1" applyAlignment="1">
      <alignment horizontal="left" wrapText="1"/>
    </xf>
    <xf numFmtId="44" fontId="201" fillId="11" borderId="27" xfId="0" applyNumberFormat="1" applyFont="1" applyFill="1" applyBorder="1" applyAlignment="1">
      <alignment horizontal="left" wrapText="1"/>
    </xf>
    <xf numFmtId="44" fontId="201" fillId="11" borderId="28" xfId="0" applyNumberFormat="1" applyFont="1" applyFill="1" applyBorder="1" applyAlignment="1">
      <alignment horizontal="left" wrapText="1"/>
    </xf>
    <xf numFmtId="44" fontId="201" fillId="11" borderId="29" xfId="0" applyNumberFormat="1" applyFont="1" applyFill="1" applyBorder="1" applyAlignment="1">
      <alignment horizontal="left" wrapText="1"/>
    </xf>
    <xf numFmtId="0" fontId="37" fillId="16" borderId="12" xfId="0" applyFont="1" applyFill="1" applyBorder="1" applyAlignment="1">
      <alignment horizontal="center" vertical="center" wrapText="1"/>
    </xf>
    <xf numFmtId="0" fontId="178" fillId="0" borderId="27" xfId="0" applyFont="1" applyBorder="1"/>
    <xf numFmtId="0" fontId="178" fillId="0" borderId="29" xfId="0" applyFont="1" applyBorder="1"/>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91" fillId="0" borderId="12" xfId="0" applyNumberFormat="1" applyFont="1" applyBorder="1" applyAlignment="1">
      <alignment horizontal="center" wrapText="1"/>
    </xf>
    <xf numFmtId="0" fontId="49" fillId="11" borderId="3" xfId="0" applyFont="1" applyFill="1" applyBorder="1" applyAlignment="1">
      <alignment horizontal="center" vertical="top" wrapText="1"/>
    </xf>
    <xf numFmtId="0" fontId="93" fillId="4" borderId="31" xfId="0" applyFont="1" applyFill="1" applyBorder="1" applyAlignment="1">
      <alignment horizontal="center" wrapText="1"/>
    </xf>
    <xf numFmtId="0" fontId="93" fillId="4" borderId="21" xfId="0" applyFont="1" applyFill="1" applyBorder="1" applyAlignment="1">
      <alignment horizontal="center"/>
    </xf>
    <xf numFmtId="0" fontId="93" fillId="4" borderId="22" xfId="0" applyFont="1" applyFill="1" applyBorder="1" applyAlignment="1">
      <alignment horizontal="center"/>
    </xf>
    <xf numFmtId="0" fontId="93" fillId="4" borderId="24" xfId="0" applyFont="1" applyFill="1" applyBorder="1" applyAlignment="1">
      <alignment horizontal="center"/>
    </xf>
    <xf numFmtId="0" fontId="93" fillId="4" borderId="0" xfId="0" applyFont="1" applyFill="1" applyAlignment="1">
      <alignment horizontal="center"/>
    </xf>
    <xf numFmtId="0" fontId="93" fillId="4" borderId="23" xfId="0" applyFont="1" applyFill="1" applyBorder="1" applyAlignment="1">
      <alignment horizontal="center"/>
    </xf>
    <xf numFmtId="0" fontId="93" fillId="4" borderId="25" xfId="0" applyFont="1" applyFill="1" applyBorder="1" applyAlignment="1">
      <alignment horizontal="center"/>
    </xf>
    <xf numFmtId="0" fontId="93" fillId="4" borderId="26" xfId="0" applyFont="1" applyFill="1" applyBorder="1" applyAlignment="1">
      <alignment horizontal="center"/>
    </xf>
    <xf numFmtId="0" fontId="93" fillId="4" borderId="11" xfId="0" applyFont="1" applyFill="1" applyBorder="1" applyAlignment="1">
      <alignment horizontal="center"/>
    </xf>
    <xf numFmtId="0" fontId="43" fillId="0" borderId="18" xfId="0" applyFont="1" applyBorder="1" applyAlignment="1" applyProtection="1">
      <alignment horizontal="left"/>
      <protection locked="0"/>
    </xf>
    <xf numFmtId="0" fontId="43" fillId="0" borderId="13" xfId="0" applyFont="1" applyBorder="1" applyAlignment="1" applyProtection="1">
      <alignment horizontal="left"/>
      <protection locked="0"/>
    </xf>
    <xf numFmtId="0" fontId="43" fillId="0" borderId="16" xfId="0" applyFont="1" applyBorder="1" applyAlignment="1" applyProtection="1">
      <alignment horizontal="left"/>
      <protection locked="0"/>
    </xf>
    <xf numFmtId="0" fontId="114" fillId="0" borderId="0" xfId="0" applyFont="1" applyAlignment="1">
      <alignment horizontal="center" wrapText="1"/>
    </xf>
    <xf numFmtId="0" fontId="83" fillId="0" borderId="0" xfId="0" applyFont="1" applyAlignment="1">
      <alignment horizontal="center" wrapText="1"/>
    </xf>
    <xf numFmtId="0" fontId="83" fillId="0" borderId="0" xfId="0" applyFont="1" applyAlignment="1">
      <alignment horizontal="center"/>
    </xf>
    <xf numFmtId="0" fontId="70" fillId="0" borderId="27" xfId="0" applyFont="1" applyBorder="1" applyAlignment="1">
      <alignment vertical="center" wrapText="1"/>
    </xf>
    <xf numFmtId="0" fontId="70" fillId="0" borderId="29" xfId="0" applyFont="1" applyBorder="1" applyAlignment="1">
      <alignment vertical="center" wrapText="1"/>
    </xf>
    <xf numFmtId="0" fontId="121" fillId="0" borderId="27" xfId="0" applyFont="1" applyBorder="1" applyAlignment="1">
      <alignment vertical="center" wrapText="1"/>
    </xf>
    <xf numFmtId="0" fontId="121" fillId="0" borderId="29" xfId="0" applyFont="1" applyBorder="1" applyAlignment="1">
      <alignment vertical="center" wrapText="1"/>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78" fillId="0" borderId="40" xfId="0" applyFont="1" applyBorder="1" applyAlignment="1">
      <alignment vertical="center" wrapText="1"/>
    </xf>
    <xf numFmtId="0" fontId="178" fillId="0" borderId="22" xfId="0" applyFont="1" applyBorder="1" applyAlignment="1">
      <alignment vertical="center" wrapText="1"/>
    </xf>
    <xf numFmtId="0" fontId="178" fillId="0" borderId="48" xfId="0" applyFont="1" applyBorder="1" applyAlignment="1">
      <alignment vertical="center" wrapText="1"/>
    </xf>
    <xf numFmtId="0" fontId="178" fillId="0" borderId="23" xfId="0" applyFont="1" applyBorder="1" applyAlignment="1">
      <alignment vertical="center" wrapText="1"/>
    </xf>
    <xf numFmtId="0" fontId="178" fillId="0" borderId="54" xfId="0" applyFont="1" applyBorder="1" applyAlignment="1">
      <alignment vertical="center" wrapText="1"/>
    </xf>
    <xf numFmtId="0" fontId="178" fillId="0" borderId="11" xfId="0" applyFont="1" applyBorder="1" applyAlignment="1">
      <alignment vertical="center" wrapText="1"/>
    </xf>
    <xf numFmtId="49" fontId="8" fillId="0" borderId="27" xfId="0" applyNumberFormat="1" applyFont="1" applyBorder="1" applyAlignment="1">
      <alignment horizontal="left" vertical="center"/>
    </xf>
    <xf numFmtId="49" fontId="8" fillId="0" borderId="29" xfId="0" applyNumberFormat="1" applyFont="1" applyBorder="1" applyAlignment="1">
      <alignment horizontal="left" vertical="center"/>
    </xf>
    <xf numFmtId="166" fontId="106" fillId="0" borderId="27" xfId="0" applyNumberFormat="1" applyFont="1" applyBorder="1" applyAlignment="1" applyProtection="1">
      <alignment horizontal="left" vertical="center"/>
      <protection locked="0"/>
    </xf>
    <xf numFmtId="166" fontId="106" fillId="0" borderId="28" xfId="0" applyNumberFormat="1" applyFont="1" applyBorder="1" applyAlignment="1" applyProtection="1">
      <alignment horizontal="left" vertical="center"/>
      <protection locked="0"/>
    </xf>
    <xf numFmtId="166" fontId="106" fillId="0" borderId="29" xfId="0" applyNumberFormat="1" applyFont="1" applyBorder="1" applyAlignment="1" applyProtection="1">
      <alignment horizontal="left" vertical="center"/>
      <protection locked="0"/>
    </xf>
    <xf numFmtId="0" fontId="178" fillId="0" borderId="27" xfId="0" applyFont="1" applyBorder="1" applyAlignment="1">
      <alignment vertical="center" wrapText="1"/>
    </xf>
    <xf numFmtId="0" fontId="178" fillId="0" borderId="29" xfId="0" applyFont="1" applyBorder="1" applyAlignment="1">
      <alignment vertical="center" wrapText="1"/>
    </xf>
    <xf numFmtId="0" fontId="178" fillId="0" borderId="27" xfId="0" applyFont="1" applyBorder="1" applyAlignment="1">
      <alignment vertical="center"/>
    </xf>
    <xf numFmtId="0" fontId="178" fillId="0" borderId="29" xfId="0" applyFont="1" applyBorder="1" applyAlignment="1">
      <alignment vertical="center"/>
    </xf>
    <xf numFmtId="0" fontId="14" fillId="0" borderId="13"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14" fontId="115" fillId="11" borderId="27" xfId="0" applyNumberFormat="1" applyFont="1" applyFill="1" applyBorder="1" applyAlignment="1" applyProtection="1">
      <alignment horizontal="center" vertical="center"/>
      <protection locked="0"/>
    </xf>
    <xf numFmtId="0" fontId="115" fillId="11" borderId="28" xfId="0" applyFont="1" applyFill="1" applyBorder="1" applyAlignment="1" applyProtection="1">
      <alignment horizontal="center" vertical="center"/>
      <protection locked="0"/>
    </xf>
    <xf numFmtId="0" fontId="115" fillId="11" borderId="29" xfId="0" applyFont="1" applyFill="1" applyBorder="1" applyAlignment="1" applyProtection="1">
      <alignment horizontal="center" vertical="center"/>
      <protection locked="0"/>
    </xf>
    <xf numFmtId="0" fontId="62" fillId="0" borderId="0" xfId="0" applyFont="1"/>
    <xf numFmtId="0" fontId="178" fillId="4" borderId="31" xfId="0" applyFont="1" applyFill="1" applyBorder="1" applyAlignment="1">
      <alignment horizontal="left" vertical="center" wrapText="1"/>
    </xf>
    <xf numFmtId="0" fontId="178" fillId="4" borderId="22" xfId="0" applyFont="1" applyFill="1" applyBorder="1" applyAlignment="1">
      <alignment horizontal="left" vertical="center" wrapText="1"/>
    </xf>
    <xf numFmtId="0" fontId="178" fillId="4" borderId="25" xfId="0" applyFont="1" applyFill="1" applyBorder="1" applyAlignment="1">
      <alignment horizontal="left" vertical="center" wrapText="1"/>
    </xf>
    <xf numFmtId="0" fontId="178" fillId="4" borderId="11" xfId="0" applyFont="1" applyFill="1" applyBorder="1" applyAlignment="1">
      <alignment horizontal="left" vertical="center" wrapText="1"/>
    </xf>
    <xf numFmtId="0" fontId="2" fillId="0" borderId="12" xfId="0" applyFont="1" applyBorder="1"/>
    <xf numFmtId="0" fontId="62" fillId="11" borderId="1" xfId="0" applyFont="1" applyFill="1" applyBorder="1" applyAlignment="1">
      <alignment horizontal="center" vertical="center"/>
    </xf>
    <xf numFmtId="0" fontId="62" fillId="11" borderId="17" xfId="0" applyFont="1" applyFill="1" applyBorder="1" applyAlignment="1">
      <alignment horizontal="center" vertical="center"/>
    </xf>
    <xf numFmtId="0" fontId="62" fillId="11" borderId="17" xfId="0" applyFont="1" applyFill="1" applyBorder="1" applyAlignment="1">
      <alignment vertical="center"/>
    </xf>
    <xf numFmtId="0" fontId="62" fillId="0" borderId="21" xfId="0" applyFont="1" applyBorder="1" applyAlignment="1">
      <alignment horizontal="center" vertical="center" wrapText="1"/>
    </xf>
    <xf numFmtId="0" fontId="62" fillId="0" borderId="15" xfId="0" applyFont="1" applyBorder="1" applyAlignment="1">
      <alignment horizontal="center" vertical="center" wrapText="1"/>
    </xf>
    <xf numFmtId="0" fontId="61" fillId="2" borderId="18" xfId="0" applyFont="1" applyFill="1" applyBorder="1" applyAlignment="1">
      <alignment horizontal="center"/>
    </xf>
    <xf numFmtId="0" fontId="61" fillId="2" borderId="13" xfId="0" applyFont="1" applyFill="1" applyBorder="1" applyAlignment="1">
      <alignment horizontal="center"/>
    </xf>
    <xf numFmtId="0" fontId="61" fillId="2" borderId="16" xfId="0" applyFont="1" applyFill="1" applyBorder="1" applyAlignment="1">
      <alignment horizontal="center"/>
    </xf>
    <xf numFmtId="0" fontId="7" fillId="0" borderId="31" xfId="0" applyFont="1" applyBorder="1" applyAlignment="1" applyProtection="1">
      <alignment horizontal="left" vertical="center" wrapText="1" indent="1"/>
      <protection locked="0"/>
    </xf>
    <xf numFmtId="0" fontId="7" fillId="0" borderId="22" xfId="0" quotePrefix="1" applyFont="1" applyBorder="1" applyAlignment="1" applyProtection="1">
      <alignment horizontal="left" vertical="center" wrapText="1" indent="1"/>
      <protection locked="0"/>
    </xf>
    <xf numFmtId="0" fontId="7" fillId="0" borderId="25" xfId="0" quotePrefix="1" applyFont="1" applyBorder="1" applyAlignment="1" applyProtection="1">
      <alignment horizontal="left" vertical="center" wrapText="1" indent="1"/>
      <protection locked="0"/>
    </xf>
    <xf numFmtId="0" fontId="7" fillId="0" borderId="11" xfId="0" quotePrefix="1" applyFont="1" applyBorder="1" applyAlignment="1" applyProtection="1">
      <alignment horizontal="left" vertical="center" wrapText="1" indent="1"/>
      <protection locked="0"/>
    </xf>
    <xf numFmtId="0" fontId="104" fillId="4" borderId="31" xfId="0" applyFont="1" applyFill="1" applyBorder="1" applyAlignment="1">
      <alignment horizontal="center" vertical="center" wrapText="1"/>
    </xf>
    <xf numFmtId="0" fontId="104" fillId="4" borderId="21" xfId="0" applyFont="1" applyFill="1" applyBorder="1" applyAlignment="1">
      <alignment horizontal="center" vertical="center"/>
    </xf>
    <xf numFmtId="0" fontId="104" fillId="4" borderId="22" xfId="0" applyFont="1" applyFill="1" applyBorder="1" applyAlignment="1">
      <alignment horizontal="center" vertical="center"/>
    </xf>
    <xf numFmtId="0" fontId="104" fillId="4" borderId="25" xfId="0" applyFont="1" applyFill="1" applyBorder="1" applyAlignment="1">
      <alignment horizontal="center" vertical="center"/>
    </xf>
    <xf numFmtId="0" fontId="104" fillId="4" borderId="26" xfId="0" applyFont="1" applyFill="1" applyBorder="1" applyAlignment="1">
      <alignment horizontal="center" vertical="center"/>
    </xf>
    <xf numFmtId="0" fontId="104" fillId="4" borderId="11" xfId="0" applyFont="1" applyFill="1" applyBorder="1" applyAlignment="1">
      <alignment horizontal="center" vertical="center"/>
    </xf>
    <xf numFmtId="0" fontId="60" fillId="0" borderId="0" xfId="0" applyFont="1" applyAlignment="1">
      <alignment horizontal="left" wrapText="1"/>
    </xf>
    <xf numFmtId="0" fontId="60" fillId="0" borderId="0" xfId="0" applyFont="1" applyAlignment="1">
      <alignment horizontal="right" wrapText="1"/>
    </xf>
    <xf numFmtId="0" fontId="8" fillId="0" borderId="27" xfId="0" quotePrefix="1" applyFont="1" applyBorder="1" applyAlignment="1">
      <alignment horizontal="left"/>
    </xf>
    <xf numFmtId="0" fontId="8" fillId="0" borderId="29" xfId="0" quotePrefix="1" applyFont="1" applyBorder="1" applyAlignment="1">
      <alignment horizontal="left"/>
    </xf>
    <xf numFmtId="0" fontId="19" fillId="0" borderId="0" xfId="0" applyFont="1" applyAlignment="1">
      <alignment horizontal="left" vertical="center" wrapText="1" indent="1"/>
    </xf>
    <xf numFmtId="0" fontId="14" fillId="0" borderId="0" xfId="0" applyFont="1" applyAlignment="1">
      <alignment vertical="center"/>
    </xf>
    <xf numFmtId="169" fontId="89" fillId="0" borderId="27" xfId="0" applyNumberFormat="1" applyFont="1" applyBorder="1" applyAlignment="1">
      <alignment horizontal="left" vertical="center" shrinkToFit="1"/>
    </xf>
    <xf numFmtId="169" fontId="89" fillId="0" borderId="29" xfId="0" applyNumberFormat="1" applyFont="1" applyBorder="1" applyAlignment="1">
      <alignment horizontal="left" vertical="center" shrinkToFit="1"/>
    </xf>
    <xf numFmtId="0" fontId="75" fillId="12" borderId="31" xfId="0" applyFont="1" applyFill="1" applyBorder="1" applyAlignment="1">
      <alignment horizontal="center" vertical="center" wrapText="1"/>
    </xf>
    <xf numFmtId="0" fontId="75" fillId="12" borderId="21" xfId="0" applyFont="1" applyFill="1" applyBorder="1" applyAlignment="1">
      <alignment horizontal="center" vertical="center" wrapText="1"/>
    </xf>
    <xf numFmtId="0" fontId="75" fillId="12" borderId="22" xfId="0" applyFont="1" applyFill="1" applyBorder="1" applyAlignment="1">
      <alignment horizontal="center" vertical="center" wrapText="1"/>
    </xf>
    <xf numFmtId="0" fontId="75" fillId="12" borderId="25" xfId="0" applyFont="1" applyFill="1" applyBorder="1" applyAlignment="1">
      <alignment horizontal="center" vertical="center" wrapText="1"/>
    </xf>
    <xf numFmtId="0" fontId="75" fillId="12" borderId="26" xfId="0" applyFont="1" applyFill="1" applyBorder="1" applyAlignment="1">
      <alignment horizontal="center" vertical="center" wrapText="1"/>
    </xf>
    <xf numFmtId="0" fontId="75" fillId="12" borderId="11" xfId="0" applyFont="1" applyFill="1" applyBorder="1" applyAlignment="1">
      <alignment horizontal="center" vertical="center" wrapText="1"/>
    </xf>
    <xf numFmtId="170" fontId="14" fillId="0" borderId="18" xfId="0" applyNumberFormat="1" applyFont="1" applyBorder="1" applyAlignment="1" applyProtection="1">
      <alignment horizontal="center" vertical="center"/>
      <protection locked="0"/>
    </xf>
    <xf numFmtId="170" fontId="14" fillId="0" borderId="16" xfId="0" applyNumberFormat="1" applyFont="1" applyBorder="1" applyAlignment="1" applyProtection="1">
      <alignment horizontal="center" vertical="center"/>
      <protection locked="0"/>
    </xf>
    <xf numFmtId="0" fontId="63" fillId="11" borderId="2" xfId="0" applyFont="1" applyFill="1" applyBorder="1" applyAlignment="1">
      <alignment horizontal="left" vertical="center" wrapText="1"/>
    </xf>
    <xf numFmtId="0" fontId="63" fillId="11" borderId="10" xfId="0" applyFont="1" applyFill="1" applyBorder="1" applyAlignment="1">
      <alignment horizontal="left" vertical="center" wrapText="1"/>
    </xf>
    <xf numFmtId="0" fontId="49" fillId="11" borderId="3" xfId="0" applyFont="1" applyFill="1" applyBorder="1" applyAlignment="1">
      <alignment horizontal="center" vertical="top"/>
    </xf>
    <xf numFmtId="0" fontId="49" fillId="11" borderId="20" xfId="0" applyFont="1" applyFill="1" applyBorder="1" applyAlignment="1">
      <alignment horizontal="center" vertical="top"/>
    </xf>
    <xf numFmtId="0" fontId="14" fillId="0" borderId="0" xfId="0" applyFont="1" applyAlignment="1">
      <alignment horizontal="right"/>
    </xf>
    <xf numFmtId="0" fontId="49" fillId="11" borderId="3" xfId="0" applyFont="1" applyFill="1" applyBorder="1" applyAlignment="1">
      <alignment horizontal="center" vertical="top" wrapText="1" shrinkToFit="1"/>
    </xf>
    <xf numFmtId="0" fontId="137" fillId="12" borderId="18" xfId="0" applyFont="1" applyFill="1" applyBorder="1" applyAlignment="1">
      <alignment horizontal="left" vertical="top"/>
    </xf>
    <xf numFmtId="0" fontId="137" fillId="12" borderId="13" xfId="0" applyFont="1" applyFill="1" applyBorder="1" applyAlignment="1">
      <alignment horizontal="left" vertical="top"/>
    </xf>
    <xf numFmtId="0" fontId="137" fillId="12" borderId="16" xfId="0" applyFont="1" applyFill="1" applyBorder="1" applyAlignment="1">
      <alignment horizontal="left" vertical="top"/>
    </xf>
    <xf numFmtId="0" fontId="137" fillId="22" borderId="48" xfId="0" applyFont="1" applyFill="1" applyBorder="1" applyAlignment="1">
      <alignment horizontal="center" vertical="top"/>
    </xf>
    <xf numFmtId="0" fontId="137" fillId="22" borderId="49" xfId="0" applyFont="1" applyFill="1" applyBorder="1" applyAlignment="1">
      <alignment horizontal="center" vertical="top"/>
    </xf>
    <xf numFmtId="0" fontId="48" fillId="0" borderId="47" xfId="0" applyFont="1" applyBorder="1" applyAlignment="1" applyProtection="1">
      <alignment horizontal="center" vertical="center"/>
      <protection locked="0"/>
    </xf>
    <xf numFmtId="0" fontId="48" fillId="0" borderId="19" xfId="0" applyFont="1" applyBorder="1" applyAlignment="1" applyProtection="1">
      <alignment horizontal="center" vertical="center"/>
      <protection locked="0"/>
    </xf>
    <xf numFmtId="170" fontId="48" fillId="0" borderId="38" xfId="0" applyNumberFormat="1" applyFont="1" applyBorder="1" applyAlignment="1" applyProtection="1">
      <alignment horizontal="center" vertical="center"/>
      <protection locked="0"/>
    </xf>
    <xf numFmtId="170" fontId="48" fillId="0" borderId="19" xfId="0" applyNumberFormat="1" applyFont="1" applyBorder="1" applyAlignment="1" applyProtection="1">
      <alignment horizontal="center" vertical="center"/>
      <protection locked="0"/>
    </xf>
    <xf numFmtId="0" fontId="65" fillId="0" borderId="27" xfId="0" applyFont="1" applyBorder="1" applyAlignment="1">
      <alignment horizontal="left"/>
    </xf>
    <xf numFmtId="0" fontId="65" fillId="0" borderId="28" xfId="0" applyFont="1" applyBorder="1" applyAlignment="1">
      <alignment horizontal="left"/>
    </xf>
    <xf numFmtId="0" fontId="65" fillId="0" borderId="29" xfId="0" applyFont="1" applyBorder="1" applyAlignment="1">
      <alignment horizontal="left"/>
    </xf>
    <xf numFmtId="0" fontId="43" fillId="0" borderId="48" xfId="0" applyFont="1" applyBorder="1" applyAlignment="1" applyProtection="1">
      <alignment horizontal="left" vertical="top" wrapText="1"/>
      <protection locked="0"/>
    </xf>
    <xf numFmtId="0" fontId="43" fillId="0" borderId="0" xfId="0" applyFont="1" applyAlignment="1" applyProtection="1">
      <alignment horizontal="left" vertical="top" wrapText="1"/>
      <protection locked="0"/>
    </xf>
    <xf numFmtId="0" fontId="43" fillId="0" borderId="49" xfId="0" applyFont="1" applyBorder="1" applyAlignment="1" applyProtection="1">
      <alignment horizontal="left" vertical="top" wrapText="1"/>
      <protection locked="0"/>
    </xf>
    <xf numFmtId="0" fontId="43" fillId="0" borderId="50" xfId="0" applyFont="1" applyBorder="1" applyAlignment="1" applyProtection="1">
      <alignment horizontal="left" vertical="top" wrapText="1"/>
      <protection locked="0"/>
    </xf>
    <xf numFmtId="0" fontId="43" fillId="0" borderId="12" xfId="0" applyFont="1" applyBorder="1" applyAlignment="1" applyProtection="1">
      <alignment horizontal="left" vertical="top" wrapText="1"/>
      <protection locked="0"/>
    </xf>
    <xf numFmtId="0" fontId="43" fillId="0" borderId="51" xfId="0" applyFont="1" applyBorder="1" applyAlignment="1" applyProtection="1">
      <alignment horizontal="left" vertical="top" wrapText="1"/>
      <protection locked="0"/>
    </xf>
    <xf numFmtId="0" fontId="112" fillId="0" borderId="0" xfId="0" applyFont="1" applyAlignment="1">
      <alignment wrapText="1"/>
    </xf>
    <xf numFmtId="0" fontId="43" fillId="0" borderId="0" xfId="0" applyFont="1" applyAlignment="1" applyProtection="1">
      <alignment horizontal="left"/>
      <protection locked="0"/>
    </xf>
    <xf numFmtId="0" fontId="62" fillId="0" borderId="40" xfId="0" applyFont="1" applyBorder="1" applyAlignment="1">
      <alignment horizontal="center" vertical="center" wrapText="1"/>
    </xf>
    <xf numFmtId="0" fontId="63" fillId="11" borderId="2" xfId="0" applyFont="1" applyFill="1" applyBorder="1" applyAlignment="1">
      <alignment horizontal="left" vertical="center" wrapText="1" shrinkToFit="1"/>
    </xf>
    <xf numFmtId="0" fontId="82" fillId="0" borderId="27" xfId="0" applyFont="1" applyBorder="1" applyAlignment="1">
      <alignment horizontal="left" vertical="top" wrapText="1"/>
    </xf>
    <xf numFmtId="0" fontId="93" fillId="0" borderId="28" xfId="0" applyFont="1" applyBorder="1" applyAlignment="1">
      <alignment horizontal="left" vertical="top"/>
    </xf>
    <xf numFmtId="0" fontId="93" fillId="0" borderId="29" xfId="0" applyFont="1" applyBorder="1" applyAlignment="1">
      <alignment horizontal="left" vertical="top"/>
    </xf>
    <xf numFmtId="0" fontId="96" fillId="0" borderId="28" xfId="2" applyFont="1" applyFill="1" applyBorder="1" applyAlignment="1" applyProtection="1">
      <alignment horizontal="center"/>
    </xf>
    <xf numFmtId="0" fontId="103" fillId="0" borderId="28" xfId="0" applyFont="1" applyBorder="1" applyAlignment="1">
      <alignment horizontal="center"/>
    </xf>
    <xf numFmtId="0" fontId="178" fillId="0" borderId="31" xfId="0" applyFont="1" applyBorder="1" applyAlignment="1">
      <alignment vertical="center" wrapText="1"/>
    </xf>
    <xf numFmtId="0" fontId="178" fillId="0" borderId="25" xfId="0" applyFont="1" applyBorder="1" applyAlignment="1">
      <alignment vertical="center" wrapText="1"/>
    </xf>
    <xf numFmtId="0" fontId="57" fillId="12" borderId="27" xfId="0" applyFont="1" applyFill="1" applyBorder="1" applyAlignment="1">
      <alignment horizontal="center" vertical="center" wrapText="1"/>
    </xf>
    <xf numFmtId="0" fontId="57" fillId="12" borderId="28" xfId="0" applyFont="1" applyFill="1" applyBorder="1" applyAlignment="1">
      <alignment horizontal="center" vertical="center" wrapText="1"/>
    </xf>
    <xf numFmtId="0" fontId="57" fillId="12" borderId="29" xfId="0" applyFont="1" applyFill="1" applyBorder="1" applyAlignment="1">
      <alignment horizontal="center" vertical="center" wrapText="1"/>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61" fillId="12" borderId="27" xfId="0" applyFont="1" applyFill="1" applyBorder="1" applyAlignment="1">
      <alignment horizontal="center" vertical="center" wrapText="1"/>
    </xf>
    <xf numFmtId="0" fontId="61" fillId="12" borderId="28" xfId="0" applyFont="1" applyFill="1" applyBorder="1" applyAlignment="1">
      <alignment horizontal="center" vertical="center" wrapText="1"/>
    </xf>
    <xf numFmtId="0" fontId="61" fillId="12" borderId="29" xfId="0" applyFont="1" applyFill="1" applyBorder="1" applyAlignment="1">
      <alignment horizontal="center" vertical="center" wrapText="1"/>
    </xf>
    <xf numFmtId="0" fontId="258" fillId="0" borderId="0" xfId="0" applyFont="1" applyAlignment="1">
      <alignment horizontal="center"/>
    </xf>
    <xf numFmtId="0" fontId="64" fillId="0" borderId="0" xfId="0" applyFont="1" applyAlignment="1">
      <alignment horizontal="center"/>
    </xf>
    <xf numFmtId="0" fontId="57" fillId="0" borderId="0" xfId="0" applyFont="1" applyAlignment="1">
      <alignment horizontal="center" vertical="center"/>
    </xf>
    <xf numFmtId="0" fontId="180" fillId="0" borderId="27" xfId="0" applyFont="1" applyBorder="1"/>
    <xf numFmtId="0" fontId="180" fillId="0" borderId="29" xfId="0" applyFont="1" applyBorder="1"/>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23" xfId="0" applyFont="1" applyBorder="1" applyAlignment="1">
      <alignment horizontal="left" vertical="center" wrapText="1"/>
    </xf>
    <xf numFmtId="0" fontId="8" fillId="0" borderId="25" xfId="0" applyFont="1" applyBorder="1" applyAlignment="1">
      <alignment horizontal="left" vertical="center" wrapText="1"/>
    </xf>
    <xf numFmtId="0" fontId="8" fillId="0" borderId="11" xfId="0" applyFont="1" applyBorder="1" applyAlignment="1">
      <alignment horizontal="left" vertical="center" wrapText="1"/>
    </xf>
    <xf numFmtId="0" fontId="179" fillId="0" borderId="31" xfId="0" applyFont="1" applyBorder="1" applyAlignment="1">
      <alignment vertical="center" wrapText="1"/>
    </xf>
    <xf numFmtId="0" fontId="179" fillId="0" borderId="22" xfId="0" applyFont="1" applyBorder="1" applyAlignment="1">
      <alignment vertical="center" wrapText="1"/>
    </xf>
    <xf numFmtId="0" fontId="179" fillId="0" borderId="24" xfId="0" applyFont="1" applyBorder="1" applyAlignment="1">
      <alignment vertical="center" wrapText="1"/>
    </xf>
    <xf numFmtId="0" fontId="179" fillId="0" borderId="23" xfId="0" applyFont="1" applyBorder="1" applyAlignment="1">
      <alignment vertical="center" wrapText="1"/>
    </xf>
    <xf numFmtId="0" fontId="179" fillId="0" borderId="25" xfId="0" applyFont="1" applyBorder="1" applyAlignment="1">
      <alignment vertical="center" wrapText="1"/>
    </xf>
    <xf numFmtId="0" fontId="179" fillId="0" borderId="11" xfId="0" applyFont="1" applyBorder="1" applyAlignment="1">
      <alignment vertical="center" wrapText="1"/>
    </xf>
    <xf numFmtId="0" fontId="240" fillId="0" borderId="0" xfId="2" applyFont="1" applyFill="1" applyBorder="1" applyAlignment="1" applyProtection="1">
      <alignment horizontal="left" vertical="center"/>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BFBFB"/>
      <color rgb="FFFFFFCC"/>
      <color rgb="FFF2F2F2"/>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57149</xdr:rowOff>
    </xdr:from>
    <xdr:to>
      <xdr:col>12</xdr:col>
      <xdr:colOff>390526</xdr:colOff>
      <xdr:row>218</xdr:row>
      <xdr:rowOff>142874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624" y="57149"/>
          <a:ext cx="7867652" cy="34693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u="sng">
              <a:solidFill>
                <a:schemeClr val="dk1"/>
              </a:solidFill>
              <a:latin typeface="Arial" pitchFamily="34" charset="0"/>
              <a:ea typeface="+mn-ea"/>
              <a:cs typeface="Arial" pitchFamily="34" charset="0"/>
            </a:rPr>
            <a:t>INSTRUCTIONS FOR COMPLETING THE</a:t>
          </a:r>
          <a:r>
            <a:rPr lang="en-US" sz="1600" b="1" u="sng" baseline="0">
              <a:solidFill>
                <a:schemeClr val="dk1"/>
              </a:solidFill>
              <a:latin typeface="Arial" pitchFamily="34" charset="0"/>
              <a:ea typeface="+mn-ea"/>
              <a:cs typeface="Arial" pitchFamily="34" charset="0"/>
            </a:rPr>
            <a:t> </a:t>
          </a:r>
        </a:p>
        <a:p>
          <a:pPr algn="ctr"/>
          <a:endParaRPr lang="en-US" sz="1600" b="1" u="sng" baseline="0">
            <a:solidFill>
              <a:schemeClr val="dk1"/>
            </a:solidFill>
            <a:latin typeface="Arial" pitchFamily="34" charset="0"/>
            <a:ea typeface="+mn-ea"/>
            <a:cs typeface="Arial" pitchFamily="34" charset="0"/>
          </a:endParaRPr>
        </a:p>
        <a:p>
          <a:pPr algn="ctr"/>
          <a:r>
            <a:rPr lang="en-US" sz="1600" b="1" i="0" u="sng" baseline="0">
              <a:solidFill>
                <a:srgbClr val="FF0000"/>
              </a:solidFill>
              <a:latin typeface="Arial" pitchFamily="34" charset="0"/>
              <a:ea typeface="+mn-ea"/>
              <a:cs typeface="Arial" pitchFamily="34" charset="0"/>
            </a:rPr>
            <a:t>STUDENT GROUP </a:t>
          </a:r>
          <a:r>
            <a:rPr lang="en-US" sz="1600" b="1" i="0" u="sng">
              <a:solidFill>
                <a:srgbClr val="FF0000"/>
              </a:solidFill>
              <a:latin typeface="Arial" pitchFamily="34" charset="0"/>
              <a:ea typeface="+mn-ea"/>
              <a:cs typeface="Arial" pitchFamily="34" charset="0"/>
            </a:rPr>
            <a:t>TRAVEL FORMS</a:t>
          </a:r>
        </a:p>
        <a:p>
          <a:pPr algn="ctr"/>
          <a:endParaRPr lang="en-US" sz="1600" u="sng">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It is important that the employee and the department forward the Permission to Travel to the University Travel Coordinator at least two weeks prior to travel. Upon the University Travel Coordinator’s approval, a signed copy will be returned. In order to request a travel advance, the employee must meet exception requirements. Please see website for requirement information.  </a:t>
          </a:r>
        </a:p>
        <a:p>
          <a:r>
            <a:rPr lang="en-US" sz="1200">
              <a:solidFill>
                <a:schemeClr val="dk1"/>
              </a:solidFill>
              <a:latin typeface="Arial" pitchFamily="34" charset="0"/>
              <a:ea typeface="+mn-ea"/>
              <a:cs typeface="Arial" pitchFamily="34" charset="0"/>
            </a:rPr>
            <a:t>When the employee completes the Employee Travel Voucher, submit the signed Employee Travel Voucher, along with the required receipts and the copy of the approved Permission to Travel, to the </a:t>
          </a:r>
          <a:r>
            <a:rPr lang="en-US" sz="1200" u="sng">
              <a:solidFill>
                <a:schemeClr val="dk1"/>
              </a:solidFill>
              <a:latin typeface="Arial" pitchFamily="34" charset="0"/>
              <a:ea typeface="+mn-ea"/>
              <a:cs typeface="Arial" pitchFamily="34" charset="0"/>
            </a:rPr>
            <a:t>Travel Office, 118 College Drive Box #5104</a:t>
          </a:r>
          <a:r>
            <a:rPr lang="en-US" sz="1200">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Employee Travel Vouchers received in the Travel Office by 5:00 p.m. Wednesday will be paid within three weeks after submission UNLESS the voucher has to be returned to the employee for correction or missing documentation. Travel reimbursement checks will be mailed to the Department's box number.</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800" b="1" u="sng">
              <a:solidFill>
                <a:srgbClr val="FF0000"/>
              </a:solidFill>
              <a:latin typeface="Arial" pitchFamily="34" charset="0"/>
              <a:ea typeface="+mn-ea"/>
              <a:cs typeface="Arial" pitchFamily="34" charset="0"/>
            </a:rPr>
            <a:t>STUDENT GROUP PERMISSION TO TRAVEL</a:t>
          </a:r>
        </a:p>
        <a:p>
          <a:pPr algn="ctr"/>
          <a:endParaRPr lang="en-US" sz="1800">
            <a:solidFill>
              <a:srgbClr val="FF0000"/>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HEADING INFORMATION</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Enter your name, Social Security number (required if this is your first reimbursement), employee identification number, purpose of trip (a requirement by IHL) and location/place of visit, home department name, chartfield information, and the names of others accompanied on the same trip.  The chartfield information must be completed. (Chartfield information includes Fund/Program/Dept ID/Proj-Grant) on the </a:t>
          </a:r>
          <a:r>
            <a:rPr lang="en-US" sz="1200" b="1">
              <a:solidFill>
                <a:schemeClr val="dk1"/>
              </a:solidFill>
              <a:latin typeface="Arial" pitchFamily="34" charset="0"/>
              <a:ea typeface="+mn-ea"/>
              <a:cs typeface="Arial" pitchFamily="34" charset="0"/>
            </a:rPr>
            <a:t>START HERE</a:t>
          </a:r>
          <a:r>
            <a:rPr lang="en-US" sz="1200">
              <a:solidFill>
                <a:schemeClr val="dk1"/>
              </a:solidFill>
              <a:latin typeface="Arial" pitchFamily="34" charset="0"/>
              <a:ea typeface="+mn-ea"/>
              <a:cs typeface="Arial" pitchFamily="34" charset="0"/>
            </a:rPr>
            <a:t> page of the worksheet.  All information is imported to the other pages in the workbook to save you time.  If you click on those fields in the workbook to type it will give you the error message “The cell or chart that you are trying to change is protected and therefore read-only” </a:t>
          </a:r>
        </a:p>
        <a:p>
          <a:r>
            <a:rPr lang="en-US" sz="1200">
              <a:solidFill>
                <a:schemeClr val="dk1"/>
              </a:solidFill>
              <a:latin typeface="Arial" pitchFamily="34" charset="0"/>
              <a:ea typeface="+mn-ea"/>
              <a:cs typeface="Arial" pitchFamily="34" charset="0"/>
            </a:rPr>
            <a:t>If travel is being charged to a grant, please forward to the Office of Contracts and Grants Accounting for approval signature Box #5174, before sending to the Travel Office.</a:t>
          </a:r>
        </a:p>
        <a:p>
          <a:endParaRPr lang="en-US" sz="1200" u="sng">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REGARDING CONFERENCES/WORKSHOPS/SEMINARS</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Literature showing the hotel and conference blocked room rate must be attached to the Permission to Travel upon submission. If you stay at a hotel that exceeds the conference rate or a hotel other than the conference hotel and it exceeds the conference rate a waiver will be required to be reimbursed.  This is a State Requirement.   If the event does not have blocked rates set, the </a:t>
          </a:r>
          <a:r>
            <a:rPr lang="en-US" sz="1200" b="0">
              <a:solidFill>
                <a:schemeClr val="dk1"/>
              </a:solidFill>
              <a:latin typeface="Arial" pitchFamily="34" charset="0"/>
              <a:ea typeface="+mn-ea"/>
              <a:cs typeface="Arial" pitchFamily="34" charset="0"/>
            </a:rPr>
            <a:t>literature should show official date, location and events.</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ESTIMATED EXPENSES </a:t>
          </a:r>
          <a:endParaRPr lang="en-US" sz="1200" b="1">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Gathered your prices from the conference literature (room rates, included meals, registration fee)</a:t>
          </a:r>
          <a:r>
            <a:rPr lang="en-US" sz="1200" b="1" baseline="0">
              <a:solidFill>
                <a:schemeClr val="dk1"/>
              </a:solidFill>
              <a:latin typeface="Arial" pitchFamily="34" charset="0"/>
              <a:ea typeface="+mn-ea"/>
              <a:cs typeface="Arial" pitchFamily="34" charset="0"/>
            </a:rPr>
            <a:t>estimate the cost for yourself and each person you will be responsible for covering the cost. </a:t>
          </a:r>
          <a:r>
            <a:rPr lang="en-US" sz="1200" b="1">
              <a:solidFill>
                <a:schemeClr val="dk1"/>
              </a:solidFill>
              <a:latin typeface="Arial" pitchFamily="34" charset="0"/>
              <a:ea typeface="+mn-ea"/>
              <a:cs typeface="Arial" pitchFamily="34" charset="0"/>
            </a:rPr>
            <a:t> Use theTravel Website to help you determine the perdiem rate for the location, mileage, rental car rates to determine the best estimated cost of your trip and budget.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ADVANCES</a:t>
          </a:r>
          <a:endParaRPr lang="en-US" sz="1200" b="1">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Prepayments are not to be confused with Travel Advances.  A travel advance is a separate check cut based off your expenses listed on the Permission to Travel.  Not, any expenses you have already paid.  The advance check is 80% and only cut 2 weeks before the start of the trip. </a:t>
          </a:r>
          <a:r>
            <a:rPr lang="en-US" sz="1200" b="1" u="sng">
              <a:solidFill>
                <a:schemeClr val="dk1"/>
              </a:solidFill>
              <a:latin typeface="Arial" pitchFamily="34" charset="0"/>
              <a:ea typeface="+mn-ea"/>
              <a:cs typeface="Arial" pitchFamily="34" charset="0"/>
            </a:rPr>
            <a:t>Advances must fit exception criteria (see policy on website), if you DO NOT meet the exception criteria’s you will not get an advance</a:t>
          </a:r>
          <a:r>
            <a:rPr lang="en-US" sz="1200" b="1">
              <a:solidFill>
                <a:schemeClr val="dk1"/>
              </a:solidFill>
              <a:latin typeface="Arial" pitchFamily="34" charset="0"/>
              <a:ea typeface="+mn-ea"/>
              <a:cs typeface="Arial" pitchFamily="34" charset="0"/>
            </a:rPr>
            <a:t>. To be reimbursed for expenses you have paid before the trip start date, do a Travel Voucher.</a:t>
          </a:r>
          <a:r>
            <a:rPr lang="en-US" sz="1200" b="1">
              <a:solidFill>
                <a:schemeClr val="dk1"/>
              </a:solidFill>
              <a:effectLst/>
              <a:latin typeface="+mn-lt"/>
              <a:ea typeface="+mn-ea"/>
              <a:cs typeface="+mn-cs"/>
            </a:rPr>
            <a:t>Prepayments are not to be confused with Travel Advances.  </a:t>
          </a:r>
          <a:endParaRPr lang="en-US" sz="1200" b="1">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MAXIMUM ALLOWED AMOUNTS</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Complete this field if the Signature Authority will only allow a fixed amount to be reimbursed for your trip.   The Travel Office will pay up to, but not exceed the set maximum allowed amount. Enter amount on at “Maximum Allowed Amount”.</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100" b="1" u="none" strike="noStrike">
              <a:solidFill>
                <a:schemeClr val="dk1"/>
              </a:solidFill>
              <a:latin typeface="Arial" pitchFamily="34" charset="0"/>
              <a:ea typeface="+mn-ea"/>
              <a:cs typeface="Arial" pitchFamily="34" charset="0"/>
            </a:rPr>
            <a:t>  </a:t>
          </a:r>
          <a:r>
            <a:rPr lang="en-US" sz="1800" b="1" u="sng" strike="noStrike">
              <a:solidFill>
                <a:srgbClr val="FF0000"/>
              </a:solidFill>
              <a:latin typeface="Arial" pitchFamily="34" charset="0"/>
              <a:ea typeface="+mn-ea"/>
              <a:cs typeface="Arial" pitchFamily="34" charset="0"/>
            </a:rPr>
            <a:t> STUDENT GROUP </a:t>
          </a:r>
          <a:r>
            <a:rPr lang="en-US" sz="1800" b="1" u="sng">
              <a:solidFill>
                <a:srgbClr val="FF0000"/>
              </a:solidFill>
              <a:latin typeface="Arial" pitchFamily="34" charset="0"/>
              <a:ea typeface="+mn-ea"/>
              <a:cs typeface="Arial" pitchFamily="34" charset="0"/>
            </a:rPr>
            <a:t>TRAVEL VOUCHER</a:t>
          </a:r>
          <a:endParaRPr lang="en-US" sz="1800" b="1">
            <a:solidFill>
              <a:srgbClr val="FF0000"/>
            </a:solidFill>
            <a:latin typeface="Arial" pitchFamily="34" charset="0"/>
            <a:ea typeface="+mn-ea"/>
            <a:cs typeface="Arial" pitchFamily="34" charset="0"/>
          </a:endParaRPr>
        </a:p>
        <a:p>
          <a:r>
            <a:rPr lang="en-US" sz="1100" u="none" strike="noStrike" cap="all">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200" u="sng" cap="all">
              <a:solidFill>
                <a:schemeClr val="dk1"/>
              </a:solidFill>
              <a:latin typeface="Arial" pitchFamily="34" charset="0"/>
              <a:ea typeface="+mn-ea"/>
              <a:cs typeface="Arial" pitchFamily="34" charset="0"/>
            </a:rPr>
            <a:t>Expenses that Require Original Receipts</a:t>
          </a:r>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Lodging (itemized Hotel or Motel bill in traveler name)</a:t>
          </a:r>
        </a:p>
        <a:p>
          <a:pPr lvl="0"/>
          <a:r>
            <a:rPr lang="en-US" sz="1200">
              <a:solidFill>
                <a:schemeClr val="dk1"/>
              </a:solidFill>
              <a:latin typeface="Arial" pitchFamily="34" charset="0"/>
              <a:ea typeface="+mn-ea"/>
              <a:cs typeface="Arial" pitchFamily="34" charset="0"/>
            </a:rPr>
            <a:t>A Group Meals purchased by Traveler</a:t>
          </a:r>
          <a:r>
            <a:rPr lang="en-US" sz="1200" baseline="0">
              <a:solidFill>
                <a:schemeClr val="dk1"/>
              </a:solidFill>
              <a:latin typeface="Arial" pitchFamily="34" charset="0"/>
              <a:ea typeface="+mn-ea"/>
              <a:cs typeface="Arial" pitchFamily="34" charset="0"/>
            </a:rPr>
            <a:t> for students at an eating establishment.</a:t>
          </a:r>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Rail, charter bus or plane tickets (e-ticket acceptable)</a:t>
          </a:r>
        </a:p>
        <a:p>
          <a:pPr lvl="0"/>
          <a:r>
            <a:rPr lang="en-US" sz="1200">
              <a:solidFill>
                <a:schemeClr val="dk1"/>
              </a:solidFill>
              <a:latin typeface="Arial" pitchFamily="34" charset="0"/>
              <a:ea typeface="+mn-ea"/>
              <a:cs typeface="Arial" pitchFamily="34" charset="0"/>
            </a:rPr>
            <a:t>Registration fees</a:t>
          </a:r>
        </a:p>
        <a:p>
          <a:pPr lvl="0"/>
          <a:r>
            <a:rPr lang="en-US" sz="1200">
              <a:solidFill>
                <a:schemeClr val="dk1"/>
              </a:solidFill>
              <a:latin typeface="Arial" pitchFamily="34" charset="0"/>
              <a:ea typeface="+mn-ea"/>
              <a:cs typeface="Arial" pitchFamily="34" charset="0"/>
            </a:rPr>
            <a:t>Car rental receipt (also required for fuel reimbursement)</a:t>
          </a:r>
        </a:p>
        <a:p>
          <a:pPr lvl="0"/>
          <a:r>
            <a:rPr lang="en-US" sz="1200">
              <a:solidFill>
                <a:schemeClr val="dk1"/>
              </a:solidFill>
              <a:latin typeface="Arial" pitchFamily="34" charset="0"/>
              <a:ea typeface="+mn-ea"/>
              <a:cs typeface="Arial" pitchFamily="34" charset="0"/>
            </a:rPr>
            <a:t>Telephone expense (only as listed on hotel receipt)</a:t>
          </a:r>
        </a:p>
        <a:p>
          <a:pPr lvl="0"/>
          <a:r>
            <a:rPr lang="en-US" sz="1200">
              <a:solidFill>
                <a:schemeClr val="dk1"/>
              </a:solidFill>
              <a:latin typeface="Arial" pitchFamily="34" charset="0"/>
              <a:ea typeface="+mn-ea"/>
              <a:cs typeface="Arial" pitchFamily="34" charset="0"/>
            </a:rPr>
            <a:t>Gas for rental vehicle (rental receipt required)</a:t>
          </a:r>
        </a:p>
        <a:p>
          <a:pPr lvl="0"/>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Taxi-Limousine in excess of $10.00</a:t>
          </a:r>
        </a:p>
        <a:p>
          <a:pPr lvl="0"/>
          <a:r>
            <a:rPr lang="en-US" sz="1200">
              <a:solidFill>
                <a:schemeClr val="dk1"/>
              </a:solidFill>
              <a:latin typeface="Arial" pitchFamily="34" charset="0"/>
              <a:ea typeface="+mn-ea"/>
              <a:cs typeface="Arial" pitchFamily="34" charset="0"/>
            </a:rPr>
            <a:t>Parking/Tolls in excess of $10.00</a:t>
          </a:r>
        </a:p>
        <a:p>
          <a:pPr lvl="0"/>
          <a:r>
            <a:rPr lang="en-US" sz="1200">
              <a:solidFill>
                <a:schemeClr val="dk1"/>
              </a:solidFill>
              <a:latin typeface="Arial" pitchFamily="34" charset="0"/>
              <a:ea typeface="+mn-ea"/>
              <a:cs typeface="Arial" pitchFamily="34" charset="0"/>
            </a:rPr>
            <a:t>Airline Baggage Fees </a:t>
          </a:r>
        </a:p>
        <a:p>
          <a:pPr lvl="0"/>
          <a:r>
            <a:rPr lang="en-US" sz="1200">
              <a:solidFill>
                <a:schemeClr val="dk1"/>
              </a:solidFill>
              <a:latin typeface="Arial" pitchFamily="34" charset="0"/>
              <a:ea typeface="+mn-ea"/>
              <a:cs typeface="Arial" pitchFamily="34" charset="0"/>
            </a:rPr>
            <a:t>Tips in excess of $10.00 require receipt (over $10.00 without a receipt MUST be itemized with dates, amounts, and payees).</a:t>
          </a:r>
        </a:p>
        <a:p>
          <a:pPr lvl="0"/>
          <a:r>
            <a:rPr lang="en-US" sz="1200">
              <a:solidFill>
                <a:schemeClr val="dk1"/>
              </a:solidFill>
              <a:latin typeface="Arial" pitchFamily="34" charset="0"/>
              <a:ea typeface="+mn-ea"/>
              <a:cs typeface="Arial" pitchFamily="34" charset="0"/>
            </a:rPr>
            <a:t>BREF – Business Meal(s) (Itemized receipt)</a:t>
          </a:r>
        </a:p>
        <a:p>
          <a:r>
            <a:rPr lang="en-US" sz="1200" u="none" strike="noStrike">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PERSONAL MEALS</a:t>
          </a:r>
        </a:p>
        <a:p>
          <a:r>
            <a:rPr lang="en-US" sz="1100" b="1">
              <a:solidFill>
                <a:schemeClr val="dk1"/>
              </a:solidFill>
              <a:effectLst/>
              <a:latin typeface="Arial" panose="020B0604020202020204" pitchFamily="34" charset="0"/>
              <a:ea typeface="+mn-ea"/>
              <a:cs typeface="Arial" panose="020B0604020202020204" pitchFamily="34" charset="0"/>
            </a:rPr>
            <a:t>MEALS WILL NOT BE REIMBURSED UNLESS THERE IS AN OVERNIGHT STAY. This is a state policy.</a:t>
          </a:r>
          <a:r>
            <a:rPr lang="en-US" sz="1100" b="1">
              <a:solidFill>
                <a:schemeClr val="dk1"/>
              </a:solidFill>
              <a:effectLst/>
              <a:latin typeface="+mn-lt"/>
              <a:ea typeface="+mn-ea"/>
              <a:cs typeface="+mn-cs"/>
            </a:rPr>
            <a:t> </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To claim the cost of meals, you must be on University business which includes overnight lodging. Indicate your lodging from hotel charges (do not lump total on one day for multiple nights) or you must identify how the lodging was paid. Type in lodging field; write in the lodging field after printing voucher.  Do not leave the lodging area blank if you are claiming meals.</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Maximum meal reimbursement rates: A list is available on the Travel web site at https://www.usm.edu/procurement-contract-services/meal-allowance-index-state  http://www.dfa.state.ms.us/Purchasing/Travel/15convertedrates.pdf </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Please refrain from paying for other employee’s meals if possible. If paying for another employee(s) indicate the meal paid, name of employee(s), signature from employee(s).  </a:t>
          </a:r>
        </a:p>
        <a:p>
          <a:pPr marL="0" marR="0" indent="0" defTabSz="914400" eaLnBrk="1" fontAlgn="auto" latinLnBrk="0" hangingPunct="1">
            <a:lnSpc>
              <a:spcPct val="100000"/>
            </a:lnSpc>
            <a:spcBef>
              <a:spcPts val="0"/>
            </a:spcBef>
            <a:spcAft>
              <a:spcPts val="0"/>
            </a:spcAft>
            <a:buClrTx/>
            <a:buSzTx/>
            <a:buFontTx/>
            <a:buNone/>
            <a:tabLst/>
            <a:defRPr/>
          </a:pPr>
          <a:endParaRPr lang="en-US" sz="1200" u="sng">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u="sng">
              <a:solidFill>
                <a:schemeClr val="dk1"/>
              </a:solidFill>
              <a:effectLst/>
              <a:latin typeface="Arial" panose="020B0604020202020204" pitchFamily="34" charset="0"/>
              <a:ea typeface="+mn-ea"/>
              <a:cs typeface="Arial" panose="020B0604020202020204" pitchFamily="34" charset="0"/>
            </a:rPr>
            <a:t>GROUP</a:t>
          </a:r>
          <a:r>
            <a:rPr lang="en-US" sz="1200" u="sng" baseline="0">
              <a:solidFill>
                <a:schemeClr val="dk1"/>
              </a:solidFill>
              <a:effectLst/>
              <a:latin typeface="Arial" panose="020B0604020202020204" pitchFamily="34" charset="0"/>
              <a:ea typeface="+mn-ea"/>
              <a:cs typeface="Arial" panose="020B0604020202020204" pitchFamily="34" charset="0"/>
            </a:rPr>
            <a:t> MEAL(S) WITH USM STUDENTS</a:t>
          </a:r>
          <a:endParaRPr lang="en-US" sz="1200">
            <a:effectLst/>
            <a:latin typeface="Arial" panose="020B0604020202020204" pitchFamily="34" charset="0"/>
            <a:cs typeface="Arial" panose="020B0604020202020204" pitchFamily="34" charset="0"/>
          </a:endParaRPr>
        </a:p>
        <a:p>
          <a:r>
            <a:rPr lang="en-US" sz="1200">
              <a:solidFill>
                <a:schemeClr val="dk1"/>
              </a:solidFill>
              <a:latin typeface="Arial" pitchFamily="34" charset="0"/>
              <a:ea typeface="+mn-ea"/>
              <a:cs typeface="Arial" pitchFamily="34" charset="0"/>
            </a:rPr>
            <a:t>If paying for a group meal for all students attending the trip.  A itemized receipt is required</a:t>
          </a:r>
          <a:r>
            <a:rPr lang="en-US" sz="1200" baseline="0">
              <a:solidFill>
                <a:schemeClr val="dk1"/>
              </a:solidFill>
              <a:latin typeface="Arial" pitchFamily="34" charset="0"/>
              <a:ea typeface="+mn-ea"/>
              <a:cs typeface="Arial" pitchFamily="34" charset="0"/>
            </a:rPr>
            <a:t> from the establishment. </a:t>
          </a:r>
        </a:p>
        <a:p>
          <a:endParaRPr lang="en-US" sz="1200" u="sng" baseline="0">
            <a:solidFill>
              <a:schemeClr val="dk1"/>
            </a:solidFill>
            <a:latin typeface="Arial" pitchFamily="34" charset="0"/>
            <a:ea typeface="+mn-ea"/>
            <a:cs typeface="Arial" pitchFamily="34" charset="0"/>
          </a:endParaRPr>
        </a:p>
        <a:p>
          <a:r>
            <a:rPr lang="en-US" sz="1200" u="sng" baseline="0">
              <a:solidFill>
                <a:schemeClr val="dk1"/>
              </a:solidFill>
              <a:latin typeface="Arial" pitchFamily="34" charset="0"/>
              <a:ea typeface="+mn-ea"/>
              <a:cs typeface="Arial" pitchFamily="34" charset="0"/>
            </a:rPr>
            <a:t>GROUP PERDIEM PAID INSTEAD OF MEAL TO USM STUDENTS</a:t>
          </a:r>
        </a:p>
        <a:p>
          <a:r>
            <a:rPr lang="en-US" sz="1200" u="none" baseline="0">
              <a:solidFill>
                <a:schemeClr val="dk1"/>
              </a:solidFill>
              <a:latin typeface="Arial" pitchFamily="34" charset="0"/>
              <a:ea typeface="+mn-ea"/>
              <a:cs typeface="Arial" pitchFamily="34" charset="0"/>
            </a:rPr>
            <a:t>Complete the Group Travel Student Log/Perdiem receipt sheet located in the workbook.   List each student and the amount of perdiem they were paid for a total of how many days.   Obtain the students signature acknowledging they received the amount form you in lieu of meals.  Daily amount cannot exceed the daily perdiem rate for the location traveled to. </a:t>
          </a:r>
        </a:p>
        <a:p>
          <a:endParaRPr lang="en-US" sz="1200" u="sng">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GROUP MEAL(S) with non USM individuals</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If paying for a group or for people outside of the University, complete Business Related Expense Form(BREF). Enter dollar amount under total. The total will transfer to page 1 of the Travel Voucher.  Do NOT enter the meal in the Personal Meals and Lodging section.  BREF require an itemized receipt. No alcohol or tips in excess of 15% (other than allowable rounding or restaurant imposed amounts on groups) can be claimed for reimbursement.</a:t>
          </a:r>
        </a:p>
        <a:p>
          <a:endParaRPr lang="en-US" sz="1200" u="sng">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LODGING</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Depending</a:t>
          </a:r>
          <a:r>
            <a:rPr lang="en-US" sz="1200" baseline="0">
              <a:solidFill>
                <a:schemeClr val="dk1"/>
              </a:solidFill>
              <a:latin typeface="Arial" pitchFamily="34" charset="0"/>
              <a:ea typeface="+mn-ea"/>
              <a:cs typeface="Arial" pitchFamily="34" charset="0"/>
            </a:rPr>
            <a:t> upon how may students will require lodging, assign 2 or more to one room to save costs. Advisors/Faculty/Staff should lodge in their own room. </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Lodging (excluding meals or other charges) is entered in total on the day paid. If the room is shared with another employee on travel status, reimbursement will be for one person. If accompanied by a spouse who is not an employee on travel status, the reimbursement will be at the single room rate. Request the hotel to indicate the single room rate separately. The original hotel or motel bill in the employee’s name must be attached for all lodging.</a:t>
          </a:r>
        </a:p>
        <a:p>
          <a:endParaRPr lang="en-US" sz="1200">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TRAVEL OF PERSONAL VEHICLE</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https://www.usm.edu/procurement-contract-services/official-mileage-listing-and-reimbursement-rate  </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Enter the date; </a:t>
          </a:r>
          <a:r>
            <a:rPr lang="en-US" sz="1200" u="sng">
              <a:solidFill>
                <a:schemeClr val="dk1"/>
              </a:solidFill>
              <a:latin typeface="Arial" pitchFamily="34" charset="0"/>
              <a:ea typeface="+mn-ea"/>
              <a:cs typeface="Arial" pitchFamily="34" charset="0"/>
            </a:rPr>
            <a:t>location</a:t>
          </a:r>
          <a:r>
            <a:rPr lang="en-US" sz="1200">
              <a:solidFill>
                <a:schemeClr val="dk1"/>
              </a:solidFill>
              <a:latin typeface="Arial" pitchFamily="34" charset="0"/>
              <a:ea typeface="+mn-ea"/>
              <a:cs typeface="Arial" pitchFamily="34" charset="0"/>
            </a:rPr>
            <a:t> leaving from, city and state; the </a:t>
          </a:r>
          <a:r>
            <a:rPr lang="en-US" sz="1200" u="sng">
              <a:solidFill>
                <a:schemeClr val="dk1"/>
              </a:solidFill>
              <a:latin typeface="Arial" pitchFamily="34" charset="0"/>
              <a:ea typeface="+mn-ea"/>
              <a:cs typeface="Arial" pitchFamily="34" charset="0"/>
            </a:rPr>
            <a:t>location</a:t>
          </a:r>
          <a:r>
            <a:rPr lang="en-US" sz="1200">
              <a:solidFill>
                <a:schemeClr val="dk1"/>
              </a:solidFill>
              <a:latin typeface="Arial" pitchFamily="34" charset="0"/>
              <a:ea typeface="+mn-ea"/>
              <a:cs typeface="Arial" pitchFamily="34" charset="0"/>
            </a:rPr>
            <a:t> driven to, city and state; and the number of miles. A round-trip may be entered on one line as "Hattiesburg to Jackson (RT)." Total the miles driven, and multiply by the official rate for the total reimbursable amount per mile. Mileage reimbursement cannot exceed cost of airline coach ticket.</a:t>
          </a:r>
        </a:p>
        <a:p>
          <a:r>
            <a:rPr lang="en-US" sz="1200">
              <a:solidFill>
                <a:schemeClr val="dk1"/>
              </a:solidFill>
              <a:latin typeface="Arial" pitchFamily="34" charset="0"/>
              <a:ea typeface="+mn-ea"/>
              <a:cs typeface="Arial" pitchFamily="34" charset="0"/>
            </a:rPr>
            <a:t>Be sure to confirm your mileage prior to sending your voucher to avoid an incorrect calculation.</a:t>
          </a:r>
        </a:p>
        <a:p>
          <a:r>
            <a:rPr lang="en-US" sz="1200">
              <a:solidFill>
                <a:schemeClr val="dk1"/>
              </a:solidFill>
              <a:latin typeface="Arial" pitchFamily="34" charset="0"/>
              <a:ea typeface="+mn-ea"/>
              <a:cs typeface="Arial" pitchFamily="34" charset="0"/>
            </a:rPr>
            <a:t>University vehicle expenses (fuel, oil, repairs) will not be reimbursed on travel vouchers. Send an Employee Reimbursement Voucher to A/P to be reimbursed for University Vehicle expenses. </a:t>
          </a:r>
        </a:p>
        <a:p>
          <a:r>
            <a:rPr lang="en-US" sz="1200" u="none" strike="noStrike">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TRAVEL BY PUBLIC CARRIER</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If</a:t>
          </a:r>
          <a:r>
            <a:rPr lang="en-US" sz="1200" baseline="0">
              <a:solidFill>
                <a:schemeClr val="dk1"/>
              </a:solidFill>
              <a:latin typeface="Arial" pitchFamily="34" charset="0"/>
              <a:ea typeface="+mn-ea"/>
              <a:cs typeface="Arial" pitchFamily="34" charset="0"/>
            </a:rPr>
            <a:t> many tickets need to be purchased you have the option to create a Requisition to generate a Purchase Order to pay the State Travel Agencies (Pro-Travel or Magnolia Travel) to secure the tickets. Fees are charged for this service.   </a:t>
          </a:r>
        </a:p>
        <a:p>
          <a:endParaRPr lang="en-US" sz="1200">
            <a:solidFill>
              <a:schemeClr val="dk1"/>
            </a:solidFill>
            <a:latin typeface="Arial" pitchFamily="34" charset="0"/>
            <a:ea typeface="+mn-ea"/>
            <a:cs typeface="Arial" pitchFamily="34" charset="0"/>
          </a:endParaRPr>
        </a:p>
        <a:p>
          <a:endParaRPr lang="en-US" sz="1200">
            <a:solidFill>
              <a:schemeClr val="dk1"/>
            </a:solidFill>
            <a:latin typeface="Arial" pitchFamily="34" charset="0"/>
            <a:ea typeface="+mn-ea"/>
            <a:cs typeface="Arial" pitchFamily="34" charset="0"/>
          </a:endParaRP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The airline passenger receipt (e-ticket) and itinerary for each trip must be attached to the voucher. </a:t>
          </a:r>
          <a:r>
            <a:rPr lang="en-US" sz="1200" b="1" u="sng">
              <a:solidFill>
                <a:schemeClr val="dk1"/>
              </a:solidFill>
              <a:latin typeface="Arial" pitchFamily="34" charset="0"/>
              <a:ea typeface="+mn-ea"/>
              <a:cs typeface="Arial" pitchFamily="34" charset="0"/>
            </a:rPr>
            <a:t>Attach required (2) two airfare cost comparisons to show that you purchased the lowest rate</a:t>
          </a:r>
          <a:r>
            <a:rPr lang="en-US" sz="1200" b="1">
              <a:solidFill>
                <a:schemeClr val="dk1"/>
              </a:solidFill>
              <a:latin typeface="Arial" pitchFamily="34" charset="0"/>
              <a:ea typeface="+mn-ea"/>
              <a:cs typeface="Arial" pitchFamily="34" charset="0"/>
            </a:rPr>
            <a:t>.</a:t>
          </a:r>
          <a:r>
            <a:rPr lang="en-US" sz="1200">
              <a:solidFill>
                <a:schemeClr val="dk1"/>
              </a:solidFill>
              <a:latin typeface="Arial" pitchFamily="34" charset="0"/>
              <a:ea typeface="+mn-ea"/>
              <a:cs typeface="Arial" pitchFamily="34" charset="0"/>
            </a:rPr>
            <a:t> The lease expensive routing should be used. If the flight price is in excess of the lowest rate on the cost comparison, a Waiver must be attached to the voucher to justify using that fare.  </a:t>
          </a:r>
        </a:p>
        <a:p>
          <a:r>
            <a:rPr lang="en-US" sz="1200">
              <a:solidFill>
                <a:schemeClr val="dk1"/>
              </a:solidFill>
              <a:latin typeface="Arial" pitchFamily="34" charset="0"/>
              <a:ea typeface="+mn-ea"/>
              <a:cs typeface="Arial" pitchFamily="34" charset="0"/>
            </a:rPr>
            <a:t>Enter the departure date; city departing from and destination city; whether airline, train, or bus; and the total amount of the ticket. All travel by public carrier will be reimbursed at the economy trip fare. Additional costs for seating upgrades, early boarding, blankets/pillow sets are not reimbursable. </a:t>
          </a:r>
        </a:p>
        <a:p>
          <a:endParaRPr lang="en-US" sz="1200" u="sng">
            <a:solidFill>
              <a:schemeClr val="dk1"/>
            </a:solidFill>
            <a:latin typeface="Arial" pitchFamily="34" charset="0"/>
            <a:ea typeface="+mn-ea"/>
            <a:cs typeface="Arial" pitchFamily="34" charset="0"/>
          </a:endParaRPr>
        </a:p>
        <a:p>
          <a:r>
            <a:rPr lang="en-US" sz="1200" u="sng">
              <a:solidFill>
                <a:schemeClr val="dk1"/>
              </a:solidFill>
              <a:latin typeface="Arial" pitchFamily="34" charset="0"/>
              <a:ea typeface="+mn-ea"/>
              <a:cs typeface="Arial" pitchFamily="34" charset="0"/>
            </a:rPr>
            <a:t>OTHER EXPENSES</a:t>
          </a:r>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Registration Fee- Original receipt, cleared check, credit card statement showing payment</a:t>
          </a:r>
        </a:p>
        <a:p>
          <a:pPr lvl="0"/>
          <a:r>
            <a:rPr lang="en-US" sz="1200">
              <a:solidFill>
                <a:schemeClr val="dk1"/>
              </a:solidFill>
              <a:latin typeface="Arial" pitchFamily="34" charset="0"/>
              <a:ea typeface="+mn-ea"/>
              <a:cs typeface="Arial" pitchFamily="34" charset="0"/>
            </a:rPr>
            <a:t>Rental Car –Itemized receipt (summary statement not allowed)</a:t>
          </a:r>
        </a:p>
        <a:p>
          <a:pPr lvl="0"/>
          <a:r>
            <a:rPr lang="en-US" sz="1200">
              <a:solidFill>
                <a:schemeClr val="dk1"/>
              </a:solidFill>
              <a:latin typeface="Arial" pitchFamily="34" charset="0"/>
              <a:ea typeface="+mn-ea"/>
              <a:cs typeface="Arial" pitchFamily="34" charset="0"/>
            </a:rPr>
            <a:t>Rental Car Fuel- original receipt (no exception)</a:t>
          </a:r>
        </a:p>
        <a:p>
          <a:pPr lvl="0"/>
          <a:r>
            <a:rPr lang="en-US" sz="1200">
              <a:solidFill>
                <a:schemeClr val="dk1"/>
              </a:solidFill>
              <a:latin typeface="Arial" pitchFamily="34" charset="0"/>
              <a:ea typeface="+mn-ea"/>
              <a:cs typeface="Arial" pitchFamily="34" charset="0"/>
            </a:rPr>
            <a:t>Personal Vehicle Fuel- original receipt (no exception)</a:t>
          </a:r>
        </a:p>
        <a:p>
          <a:pPr lvl="0"/>
          <a:r>
            <a:rPr lang="en-US" sz="1200">
              <a:solidFill>
                <a:schemeClr val="dk1"/>
              </a:solidFill>
              <a:latin typeface="Arial" pitchFamily="34" charset="0"/>
              <a:ea typeface="+mn-ea"/>
              <a:cs typeface="Arial" pitchFamily="34" charset="0"/>
            </a:rPr>
            <a:t>Banquet Fee – proof of payment</a:t>
          </a:r>
        </a:p>
        <a:p>
          <a:pPr lvl="0"/>
          <a:r>
            <a:rPr lang="en-US" sz="1200">
              <a:solidFill>
                <a:schemeClr val="dk1"/>
              </a:solidFill>
              <a:latin typeface="Arial" pitchFamily="34" charset="0"/>
              <a:ea typeface="+mn-ea"/>
              <a:cs typeface="Arial" pitchFamily="34" charset="0"/>
            </a:rPr>
            <a:t>Airline Luggage Fee (bag fees) – Airline receipt, credit card statement</a:t>
          </a:r>
        </a:p>
        <a:p>
          <a:pPr lvl="0"/>
          <a:r>
            <a:rPr lang="en-US" sz="1200">
              <a:solidFill>
                <a:schemeClr val="dk1"/>
              </a:solidFill>
              <a:latin typeface="Arial" pitchFamily="34" charset="0"/>
              <a:ea typeface="+mn-ea"/>
              <a:cs typeface="Arial" pitchFamily="34" charset="0"/>
            </a:rPr>
            <a:t>Telephone – must be on hotel bill</a:t>
          </a:r>
        </a:p>
        <a:p>
          <a:pPr lvl="0"/>
          <a:r>
            <a:rPr lang="en-US" sz="1200">
              <a:solidFill>
                <a:schemeClr val="dk1"/>
              </a:solidFill>
              <a:latin typeface="Arial" pitchFamily="34" charset="0"/>
              <a:ea typeface="+mn-ea"/>
              <a:cs typeface="Arial" pitchFamily="34" charset="0"/>
            </a:rPr>
            <a:t>Hotel Internet – must be on hotel bill</a:t>
          </a:r>
        </a:p>
        <a:p>
          <a:pPr lvl="0"/>
          <a:r>
            <a:rPr lang="en-US" sz="1200">
              <a:solidFill>
                <a:schemeClr val="dk1"/>
              </a:solidFill>
              <a:latin typeface="Arial" pitchFamily="34" charset="0"/>
              <a:ea typeface="+mn-ea"/>
              <a:cs typeface="Arial" pitchFamily="34" charset="0"/>
            </a:rPr>
            <a:t>Parking – original receipt</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Expenses that do NOT Require Receipts</a:t>
          </a:r>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Meals, including tips</a:t>
          </a:r>
        </a:p>
        <a:p>
          <a:pPr lvl="0"/>
          <a:r>
            <a:rPr lang="en-US" sz="1200">
              <a:solidFill>
                <a:schemeClr val="dk1"/>
              </a:solidFill>
              <a:latin typeface="Arial" pitchFamily="34" charset="0"/>
              <a:ea typeface="+mn-ea"/>
              <a:cs typeface="Arial" pitchFamily="34" charset="0"/>
            </a:rPr>
            <a:t>Mileage of personal vehicle</a:t>
          </a:r>
        </a:p>
        <a:p>
          <a:pPr lvl="0"/>
          <a:r>
            <a:rPr lang="en-US" sz="1200">
              <a:solidFill>
                <a:schemeClr val="dk1"/>
              </a:solidFill>
              <a:latin typeface="Arial" pitchFamily="34" charset="0"/>
              <a:ea typeface="+mn-ea"/>
              <a:cs typeface="Arial" pitchFamily="34" charset="0"/>
            </a:rPr>
            <a:t>Tips for less than $10.00</a:t>
          </a:r>
        </a:p>
        <a:p>
          <a:pPr lvl="0"/>
          <a:r>
            <a:rPr lang="en-US" sz="1200">
              <a:solidFill>
                <a:schemeClr val="dk1"/>
              </a:solidFill>
              <a:latin typeface="Arial" pitchFamily="34" charset="0"/>
              <a:ea typeface="+mn-ea"/>
              <a:cs typeface="Arial" pitchFamily="34" charset="0"/>
            </a:rPr>
            <a:t>Taxi-Limousine less than $10.00</a:t>
          </a:r>
        </a:p>
        <a:p>
          <a:pPr lvl="0"/>
          <a:r>
            <a:rPr lang="en-US" sz="1200">
              <a:solidFill>
                <a:schemeClr val="dk1"/>
              </a:solidFill>
              <a:latin typeface="Arial" pitchFamily="34" charset="0"/>
              <a:ea typeface="+mn-ea"/>
              <a:cs typeface="Arial" pitchFamily="34" charset="0"/>
            </a:rPr>
            <a:t>Parking/Tolls less than $10.00</a:t>
          </a:r>
        </a:p>
        <a:p>
          <a:pPr lvl="0"/>
          <a:r>
            <a:rPr lang="en-US" sz="1200">
              <a:solidFill>
                <a:schemeClr val="dk1"/>
              </a:solidFill>
              <a:latin typeface="Arial" pitchFamily="34" charset="0"/>
              <a:ea typeface="+mn-ea"/>
              <a:cs typeface="Arial" pitchFamily="34" charset="0"/>
            </a:rPr>
            <a:t>Tips for baggage handling less than $10.00. </a:t>
          </a:r>
        </a:p>
        <a:p>
          <a:r>
            <a:rPr lang="en-US" sz="1200">
              <a:solidFill>
                <a:schemeClr val="dk1"/>
              </a:solidFill>
              <a:latin typeface="Arial" pitchFamily="34" charset="0"/>
              <a:ea typeface="+mn-ea"/>
              <a:cs typeface="Arial" pitchFamily="34" charset="0"/>
            </a:rPr>
            <a:t> </a:t>
          </a:r>
        </a:p>
        <a:p>
          <a:r>
            <a:rPr lang="en-US" sz="1200" b="1" u="sng">
              <a:solidFill>
                <a:schemeClr val="dk1"/>
              </a:solidFill>
              <a:latin typeface="Arial" pitchFamily="34" charset="0"/>
              <a:ea typeface="+mn-ea"/>
              <a:cs typeface="Arial" pitchFamily="34" charset="0"/>
            </a:rPr>
            <a:t>Expenses NOT paid on the travel voucher</a:t>
          </a:r>
          <a:endParaRPr lang="en-US" sz="1200" b="1">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-Dues</a:t>
          </a:r>
        </a:p>
        <a:p>
          <a:pPr lvl="0"/>
          <a:r>
            <a:rPr lang="en-US" sz="1200">
              <a:solidFill>
                <a:schemeClr val="dk1"/>
              </a:solidFill>
              <a:latin typeface="Arial" pitchFamily="34" charset="0"/>
              <a:ea typeface="+mn-ea"/>
              <a:cs typeface="Arial" pitchFamily="34" charset="0"/>
            </a:rPr>
            <a:t>-Abstracts</a:t>
          </a:r>
        </a:p>
        <a:p>
          <a:pPr lvl="0"/>
          <a:r>
            <a:rPr lang="en-US" sz="1200">
              <a:solidFill>
                <a:schemeClr val="dk1"/>
              </a:solidFill>
              <a:latin typeface="Arial" pitchFamily="34" charset="0"/>
              <a:ea typeface="+mn-ea"/>
              <a:cs typeface="Arial" pitchFamily="34" charset="0"/>
            </a:rPr>
            <a:t>-Supplies/purchases to conduct business</a:t>
          </a:r>
        </a:p>
        <a:p>
          <a:pPr lvl="0"/>
          <a:r>
            <a:rPr lang="en-US" sz="1200">
              <a:solidFill>
                <a:schemeClr val="dk1"/>
              </a:solidFill>
              <a:latin typeface="Arial" pitchFamily="34" charset="0"/>
              <a:ea typeface="+mn-ea"/>
              <a:cs typeface="Arial" pitchFamily="34" charset="0"/>
            </a:rPr>
            <a:t>-Mailing </a:t>
          </a:r>
        </a:p>
        <a:p>
          <a:pPr lvl="0"/>
          <a:r>
            <a:rPr lang="en-US" sz="1200">
              <a:solidFill>
                <a:schemeClr val="dk1"/>
              </a:solidFill>
              <a:latin typeface="Arial" pitchFamily="34" charset="0"/>
              <a:ea typeface="+mn-ea"/>
              <a:cs typeface="Arial" pitchFamily="34" charset="0"/>
            </a:rPr>
            <a:t>-Personal Calls</a:t>
          </a:r>
        </a:p>
        <a:p>
          <a:pPr lvl="0"/>
          <a:r>
            <a:rPr lang="en-US" sz="1200">
              <a:solidFill>
                <a:schemeClr val="dk1"/>
              </a:solidFill>
              <a:latin typeface="Arial" pitchFamily="34" charset="0"/>
              <a:ea typeface="+mn-ea"/>
              <a:cs typeface="Arial" pitchFamily="34" charset="0"/>
            </a:rPr>
            <a:t>-ATM Fee</a:t>
          </a:r>
        </a:p>
        <a:p>
          <a:r>
            <a:rPr lang="en-US" sz="1200">
              <a:solidFill>
                <a:schemeClr val="dk1"/>
              </a:solidFill>
              <a:latin typeface="Arial" pitchFamily="34" charset="0"/>
              <a:ea typeface="+mn-ea"/>
              <a:cs typeface="Arial" pitchFamily="34" charset="0"/>
            </a:rPr>
            <a:t> </a:t>
          </a:r>
        </a:p>
        <a:p>
          <a:r>
            <a:rPr lang="en-US" sz="1200" b="1" u="sng">
              <a:solidFill>
                <a:srgbClr val="FF0000"/>
              </a:solidFill>
              <a:latin typeface="Arial" pitchFamily="34" charset="0"/>
              <a:ea typeface="+mn-ea"/>
              <a:cs typeface="Arial" pitchFamily="34" charset="0"/>
            </a:rPr>
            <a:t>Attach a waiver to explain any travel expenses as a result of out of the ordinary arrangements or deviation to policy</a:t>
          </a:r>
          <a:r>
            <a:rPr lang="en-US" sz="1200" b="1">
              <a:solidFill>
                <a:srgbClr val="FF0000"/>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TOTALS AND OTHER INFORMATION</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The Travel Voucher is signed by the employee and approved by the next level of supervision. No employee can approve his/her own travel. It is </a:t>
          </a:r>
          <a:r>
            <a:rPr lang="en-US" sz="1200" u="none">
              <a:solidFill>
                <a:schemeClr val="dk1"/>
              </a:solidFill>
              <a:latin typeface="Arial" pitchFamily="34" charset="0"/>
              <a:ea typeface="+mn-ea"/>
              <a:cs typeface="Arial" pitchFamily="34" charset="0"/>
            </a:rPr>
            <a:t>recommended that employees maintain for their own record copies of all receipts </a:t>
          </a:r>
          <a:r>
            <a:rPr lang="en-US" sz="1200">
              <a:solidFill>
                <a:schemeClr val="dk1"/>
              </a:solidFill>
              <a:latin typeface="Arial" pitchFamily="34" charset="0"/>
              <a:ea typeface="+mn-ea"/>
              <a:cs typeface="Arial" pitchFamily="34" charset="0"/>
            </a:rPr>
            <a:t>and approved travel forms. MAKE SURE REQUIRED RECEIPTS ARE ATTACHED. Small receipts should be taped down to a blank sheet of paper. Write your name, destination, and trip date on the paper in case it is separated and staple it to your voucher.</a:t>
          </a:r>
        </a:p>
        <a:p>
          <a:r>
            <a:rPr lang="en-US" sz="1200">
              <a:solidFill>
                <a:schemeClr val="dk1"/>
              </a:solidFill>
              <a:latin typeface="Arial" pitchFamily="34" charset="0"/>
              <a:ea typeface="+mn-ea"/>
              <a:cs typeface="Arial" pitchFamily="34" charset="0"/>
            </a:rPr>
            <a:t>All documentation and attached receipts should be forwarded to University Travel, 118 College Drive #5104.</a:t>
          </a:r>
        </a:p>
        <a:p>
          <a:r>
            <a:rPr lang="en-US" sz="1200">
              <a:solidFill>
                <a:schemeClr val="dk1"/>
              </a:solidFill>
              <a:latin typeface="Arial" pitchFamily="34" charset="0"/>
              <a:ea typeface="+mn-ea"/>
              <a:cs typeface="Arial" pitchFamily="34" charset="0"/>
            </a:rPr>
            <a:t>If an expense is not allowable or is not properly documented, it will be subtracted from the voucher.  If expenses are questionable an error sheet will be returned to the traveler for additional information.</a:t>
          </a:r>
        </a:p>
        <a:p>
          <a:endParaRPr lang="en-US" sz="1200">
            <a:solidFill>
              <a:schemeClr val="dk1"/>
            </a:solidFill>
            <a:latin typeface="Arial" pitchFamily="34" charset="0"/>
            <a:ea typeface="+mn-ea"/>
            <a:cs typeface="Arial" pitchFamily="34" charset="0"/>
          </a:endParaRPr>
        </a:p>
        <a:p>
          <a:endParaRPr lang="en-US" sz="1200">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SIGNATURES</a:t>
          </a:r>
          <a:endParaRPr lang="en-US" sz="1200" b="1">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Certify by signature that the expenses are appropriate business expenses incurred by you on behalf of the University.  Certify that you are entitled to reimbursement for the expenses and that they conform to all applicable University policies and procedures.  Certify No alcohol or tips in excess of 15% (other than allowable rounding or restaurant imposed amounts on groups) are claimed for reimbursement. </a:t>
          </a:r>
        </a:p>
        <a:p>
          <a:r>
            <a:rPr lang="en-US" sz="1200">
              <a:solidFill>
                <a:schemeClr val="dk1"/>
              </a:solidFill>
              <a:latin typeface="Arial" pitchFamily="34" charset="0"/>
              <a:ea typeface="+mn-ea"/>
              <a:cs typeface="Arial" pitchFamily="34" charset="0"/>
            </a:rPr>
            <a:t> </a:t>
          </a:r>
        </a:p>
        <a:p>
          <a:pPr algn="ctr"/>
          <a:endParaRPr lang="en-US" sz="1200" b="1">
            <a:solidFill>
              <a:schemeClr val="dk1"/>
            </a:solidFill>
            <a:latin typeface="Arial" pitchFamily="34" charset="0"/>
            <a:ea typeface="+mn-ea"/>
            <a:cs typeface="Arial" pitchFamily="34" charset="0"/>
          </a:endParaRPr>
        </a:p>
        <a:p>
          <a:pPr algn="ctr"/>
          <a:endParaRPr lang="en-US" sz="1200" b="1">
            <a:solidFill>
              <a:schemeClr val="dk1"/>
            </a:solidFill>
            <a:latin typeface="Arial" pitchFamily="34" charset="0"/>
            <a:ea typeface="+mn-ea"/>
            <a:cs typeface="Arial" pitchFamily="34" charset="0"/>
          </a:endParaRPr>
        </a:p>
        <a:p>
          <a:pPr algn="ctr"/>
          <a:r>
            <a:rPr lang="en-US" sz="1200" b="1">
              <a:solidFill>
                <a:schemeClr val="dk1"/>
              </a:solidFill>
              <a:latin typeface="Arial" pitchFamily="34" charset="0"/>
              <a:ea typeface="+mn-ea"/>
              <a:cs typeface="Arial" pitchFamily="34" charset="0"/>
            </a:rPr>
            <a:t>The Penalty for presenting fraudulent claim is a fine of no more than $250.00; civil liability for the full amount received illegally, and, in addition, removal from office or position held by the person presenting such claim (Section 25-3-45, Mississippi Code 1972). </a:t>
          </a:r>
        </a:p>
        <a:p>
          <a:pPr algn="ctr"/>
          <a:r>
            <a:rPr lang="en-US" sz="1200" b="1">
              <a:solidFill>
                <a:schemeClr val="dk1"/>
              </a:solidFill>
              <a:latin typeface="Arial" pitchFamily="34" charset="0"/>
              <a:ea typeface="+mn-ea"/>
              <a:cs typeface="Arial" pitchFamily="34" charset="0"/>
            </a:rPr>
            <a:t>Visit our web site for Travel Policies and Procedures</a:t>
          </a:r>
        </a:p>
        <a:p>
          <a:pPr algn="ctr"/>
          <a:r>
            <a:rPr lang="en-US" sz="1200" b="1" u="sng">
              <a:solidFill>
                <a:schemeClr val="dk1"/>
              </a:solidFill>
              <a:latin typeface="Arial" pitchFamily="34" charset="0"/>
              <a:ea typeface="+mn-ea"/>
              <a:cs typeface="Arial" pitchFamily="34" charset="0"/>
              <a:hlinkClick xmlns:r="http://schemas.openxmlformats.org/officeDocument/2006/relationships" r:id=""/>
            </a:rPr>
            <a:t>https://www.usm.edu/procurement-contract-services/travel-policies-and-procedures</a:t>
          </a:r>
          <a:endParaRPr lang="en-US" sz="1200" b="1">
            <a:solidFill>
              <a:schemeClr val="dk1"/>
            </a:solidFill>
            <a:latin typeface="Arial" pitchFamily="34" charset="0"/>
            <a:ea typeface="+mn-ea"/>
            <a:cs typeface="Arial" pitchFamily="34" charset="0"/>
          </a:endParaRPr>
        </a:p>
        <a:p>
          <a:endParaRPr lang="en-US"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22</xdr:row>
      <xdr:rowOff>161926</xdr:rowOff>
    </xdr:from>
    <xdr:to>
      <xdr:col>1</xdr:col>
      <xdr:colOff>1757795</xdr:colOff>
      <xdr:row>33</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1306" y="5807653"/>
          <a:ext cx="1710171" cy="21240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CHARTFIELD REQUIRED </a:t>
          </a:r>
        </a:p>
        <a:p>
          <a:endParaRPr lang="en-US" sz="1100" b="1"/>
        </a:p>
        <a:p>
          <a:r>
            <a:rPr lang="en-US" sz="1100"/>
            <a:t>A</a:t>
          </a:r>
          <a:r>
            <a:rPr lang="en-US" sz="1100" baseline="0"/>
            <a:t> CHARTFIELD TELLS WHAT FUNDS TO USE TO PAY FOR YOUR EXPENSES. </a:t>
          </a:r>
        </a:p>
        <a:p>
          <a:endParaRPr lang="en-US" sz="1100" b="1" u="sng" baseline="0"/>
        </a:p>
        <a:p>
          <a:pPr algn="ctr"/>
          <a:r>
            <a:rPr lang="en-US" sz="1100" b="1" u="sng" baseline="0">
              <a:solidFill>
                <a:srgbClr val="FF0000"/>
              </a:solidFill>
            </a:rPr>
            <a:t>WITHOUT IT YOU CANNOT BE PAID AND YOUR PAPERWORK WILL BE RETURNED</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14</xdr:row>
      <xdr:rowOff>9525</xdr:rowOff>
    </xdr:from>
    <xdr:to>
      <xdr:col>11</xdr:col>
      <xdr:colOff>752475</xdr:colOff>
      <xdr:row>15</xdr:row>
      <xdr:rowOff>17907</xdr:rowOff>
    </xdr:to>
    <xdr:sp macro="" textlink="">
      <xdr:nvSpPr>
        <xdr:cNvPr id="2" name="Left Arrow 1">
          <a:extLst>
            <a:ext uri="{FF2B5EF4-FFF2-40B4-BE49-F238E27FC236}">
              <a16:creationId xmlns:a16="http://schemas.microsoft.com/office/drawing/2014/main" id="{00000000-0008-0000-0300-000002000000}"/>
            </a:ext>
          </a:extLst>
        </xdr:cNvPr>
        <xdr:cNvSpPr/>
      </xdr:nvSpPr>
      <xdr:spPr>
        <a:xfrm>
          <a:off x="11163300" y="3524250"/>
          <a:ext cx="619125"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twoCellAnchor editAs="oneCell">
    <xdr:from>
      <xdr:col>1</xdr:col>
      <xdr:colOff>28575</xdr:colOff>
      <xdr:row>6</xdr:row>
      <xdr:rowOff>66675</xdr:rowOff>
    </xdr:from>
    <xdr:to>
      <xdr:col>2</xdr:col>
      <xdr:colOff>554061</xdr:colOff>
      <xdr:row>10</xdr:row>
      <xdr:rowOff>76200</xdr:rowOff>
    </xdr:to>
    <xdr:pic>
      <xdr:nvPicPr>
        <xdr:cNvPr id="4" name="Picture 3" descr="univv123pc.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tretch>
          <a:fillRect/>
        </a:stretch>
      </xdr:blipFill>
      <xdr:spPr>
        <a:xfrm>
          <a:off x="161925" y="5076825"/>
          <a:ext cx="1135086" cy="108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498475</xdr:colOff>
      <xdr:row>5</xdr:row>
      <xdr:rowOff>257176</xdr:rowOff>
    </xdr:from>
    <xdr:to>
      <xdr:col>11</xdr:col>
      <xdr:colOff>873124</xdr:colOff>
      <xdr:row>7</xdr:row>
      <xdr:rowOff>149226</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391775" y="1514476"/>
          <a:ext cx="1085849" cy="4381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14</xdr:col>
      <xdr:colOff>38100</xdr:colOff>
      <xdr:row>63</xdr:row>
      <xdr:rowOff>142875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8572501" cy="1019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pitchFamily="34" charset="0"/>
              <a:ea typeface="+mn-ea"/>
              <a:cs typeface="Arial" pitchFamily="34" charset="0"/>
            </a:rPr>
            <a:t>Instructions for charging registration fees using the Procurement Card</a:t>
          </a:r>
          <a:endParaRPr lang="en-US" sz="1200" b="1" u="sng">
            <a:solidFill>
              <a:schemeClr val="dk1"/>
            </a:solidFill>
            <a:latin typeface="Arial" pitchFamily="34" charset="0"/>
            <a:ea typeface="+mn-ea"/>
            <a:cs typeface="Arial" pitchFamily="34" charset="0"/>
          </a:endParaRPr>
        </a:p>
        <a:p>
          <a:r>
            <a:rPr lang="en-US" sz="1200" cap="all">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Please read instructions completely before beginning process.</a:t>
          </a:r>
        </a:p>
        <a:p>
          <a:pPr algn="ctr"/>
          <a:endParaRPr lang="en-US" sz="1200" b="1">
            <a:solidFill>
              <a:schemeClr val="tx2"/>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Pre-Approval Required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 </a:t>
          </a:r>
          <a:r>
            <a:rPr lang="en-US" sz="1200" b="1">
              <a:solidFill>
                <a:schemeClr val="dk1"/>
              </a:solidFill>
              <a:latin typeface="Arial" pitchFamily="34" charset="0"/>
              <a:ea typeface="+mn-ea"/>
              <a:cs typeface="Arial" pitchFamily="34" charset="0"/>
            </a:rPr>
            <a:t>Permission to Travel (PTT)</a:t>
          </a:r>
          <a:r>
            <a:rPr lang="en-US" sz="1200">
              <a:solidFill>
                <a:schemeClr val="dk1"/>
              </a:solidFill>
              <a:latin typeface="Arial" pitchFamily="34" charset="0"/>
              <a:ea typeface="+mn-ea"/>
              <a:cs typeface="Arial" pitchFamily="34" charset="0"/>
            </a:rPr>
            <a:t> should be completed for each employee or student whose registration will be paid using the P-Card.  </a:t>
          </a:r>
          <a:r>
            <a:rPr lang="en-US" sz="1200">
              <a:solidFill>
                <a:srgbClr val="FF0000"/>
              </a:solidFill>
              <a:latin typeface="Arial"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pitchFamily="34" charset="0"/>
              <a:ea typeface="+mn-ea"/>
              <a:cs typeface="Arial" pitchFamily="34" charset="0"/>
            </a:rPr>
            <a:t>Include the </a:t>
          </a:r>
          <a:r>
            <a:rPr lang="en-US" sz="1200" b="1">
              <a:solidFill>
                <a:schemeClr val="dk1"/>
              </a:solidFill>
              <a:latin typeface="Arial" pitchFamily="34" charset="0"/>
              <a:ea typeface="+mn-ea"/>
              <a:cs typeface="Arial" pitchFamily="34" charset="0"/>
            </a:rPr>
            <a:t>conference literature</a:t>
          </a:r>
          <a:r>
            <a:rPr lang="en-US" sz="1200">
              <a:solidFill>
                <a:schemeClr val="dk1"/>
              </a:solidFill>
              <a:latin typeface="Arial"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a:t>
          </a:r>
          <a:r>
            <a:rPr lang="en-US" sz="1200" b="1">
              <a:solidFill>
                <a:schemeClr val="dk1"/>
              </a:solidFill>
              <a:latin typeface="Arial" pitchFamily="34" charset="0"/>
              <a:ea typeface="+mn-ea"/>
              <a:cs typeface="Arial" pitchFamily="34" charset="0"/>
            </a:rPr>
            <a:t>Registration Form</a:t>
          </a:r>
          <a:r>
            <a:rPr lang="en-US" sz="1200">
              <a:solidFill>
                <a:schemeClr val="dk1"/>
              </a:solidFill>
              <a:latin typeface="Arial"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a:solidFill>
                <a:schemeClr val="dk1"/>
              </a:solidFill>
              <a:latin typeface="Arial" pitchFamily="34" charset="0"/>
              <a:ea typeface="+mn-ea"/>
              <a:cs typeface="Arial" pitchFamily="34" charset="0"/>
            </a:rPr>
            <a:t>Optional fees (e</a:t>
          </a:r>
          <a:r>
            <a:rPr lang="en-US" sz="1200" i="1">
              <a:solidFill>
                <a:schemeClr val="dk1"/>
              </a:solidFill>
              <a:latin typeface="Arial" pitchFamily="34" charset="0"/>
              <a:ea typeface="+mn-ea"/>
              <a:cs typeface="Arial" pitchFamily="34" charset="0"/>
            </a:rPr>
            <a:t>xample: Golf lessons, tours, food tasting, lessons, dances/parties, etc.) </a:t>
          </a:r>
          <a:r>
            <a:rPr lang="en-US" sz="1200">
              <a:solidFill>
                <a:schemeClr val="dk1"/>
              </a:solidFill>
              <a:latin typeface="Arial" pitchFamily="34" charset="0"/>
              <a:ea typeface="+mn-ea"/>
              <a:cs typeface="Arial" pitchFamily="34" charset="0"/>
            </a:rPr>
            <a:t>are not allowed and should be deducted from the registration fee amount.</a:t>
          </a:r>
          <a:r>
            <a:rPr lang="en-US" sz="1200" i="1">
              <a:solidFill>
                <a:schemeClr val="dk1"/>
              </a:solidFill>
              <a:latin typeface="Arial" pitchFamily="34" charset="0"/>
              <a:ea typeface="+mn-ea"/>
              <a:cs typeface="Arial" pitchFamily="34" charset="0"/>
            </a:rPr>
            <a:t> </a:t>
          </a:r>
          <a:r>
            <a:rPr lang="en-US" sz="1200" b="1" u="sng">
              <a:solidFill>
                <a:schemeClr val="dk1"/>
              </a:solidFill>
              <a:latin typeface="Arial" pitchFamily="34" charset="0"/>
              <a:ea typeface="+mn-ea"/>
              <a:cs typeface="Arial" pitchFamily="34" charset="0"/>
            </a:rPr>
            <a:t>If optional fees are charged, the transaction will be rejected. </a:t>
          </a:r>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u="sng">
              <a:solidFill>
                <a:schemeClr val="dk1"/>
              </a:solidFill>
              <a:latin typeface="Arial"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pitchFamily="34" charset="0"/>
            <a:ea typeface="+mn-ea"/>
            <a:cs typeface="Arial" pitchFamily="34" charset="0"/>
          </a:endParaRPr>
        </a:p>
        <a:p>
          <a:pPr lvl="0"/>
          <a:r>
            <a:rPr lang="en-US" sz="1200" b="1" u="none">
              <a:solidFill>
                <a:srgbClr val="FF0000"/>
              </a:solidFill>
              <a:latin typeface="Arial" pitchFamily="34" charset="0"/>
              <a:ea typeface="+mn-ea"/>
              <a:cs typeface="Arial" pitchFamily="34" charset="0"/>
            </a:rPr>
            <a:t>4.  </a:t>
          </a:r>
          <a:r>
            <a:rPr lang="en-US" sz="1200" b="1" u="sng">
              <a:solidFill>
                <a:srgbClr val="FF0000"/>
              </a:solidFill>
              <a:latin typeface="Arial" pitchFamily="34" charset="0"/>
              <a:ea typeface="+mn-ea"/>
              <a:cs typeface="Arial" pitchFamily="34" charset="0"/>
            </a:rPr>
            <a:t>You will have two (2) business days to upload your transaction to Soarfin.</a:t>
          </a:r>
          <a:r>
            <a:rPr lang="en-US" sz="1200" b="1">
              <a:solidFill>
                <a:srgbClr val="FF0000"/>
              </a:solidFill>
              <a:latin typeface="Arial" pitchFamily="34" charset="0"/>
              <a:ea typeface="+mn-ea"/>
              <a:cs typeface="Arial" pitchFamily="34" charset="0"/>
            </a:rPr>
            <a:t> </a:t>
          </a:r>
        </a:p>
        <a:p>
          <a:endParaRPr lang="en-US" sz="1200" b="1" u="sng">
            <a:solidFill>
              <a:schemeClr val="dk1"/>
            </a:solidFill>
            <a:latin typeface="Arial" pitchFamily="34" charset="0"/>
            <a:ea typeface="+mn-ea"/>
            <a:cs typeface="Arial" pitchFamily="34" charset="0"/>
          </a:endParaRP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Documents Required for Soarfin Upload</a:t>
          </a:r>
          <a:r>
            <a:rPr lang="en-US" sz="1200" b="1">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pitchFamily="34" charset="0"/>
              <a:ea typeface="+mn-ea"/>
              <a:cs typeface="Arial" pitchFamily="34" charset="0"/>
            </a:rPr>
            <a:t>Student Group travel requires list of names with student I.D.#)</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Permission to Travel (PTT)</a:t>
          </a:r>
          <a:r>
            <a:rPr lang="en-US" sz="1200" baseline="0">
              <a:solidFill>
                <a:schemeClr val="dk1"/>
              </a:solidFill>
              <a:latin typeface="Arial" pitchFamily="34" charset="0"/>
              <a:ea typeface="+mn-ea"/>
              <a:cs typeface="Arial" pitchFamily="34" charset="0"/>
            </a:rPr>
            <a:t> signed by the Travel Coordinator,</a:t>
          </a:r>
          <a:r>
            <a:rPr lang="en-US" sz="1200">
              <a:solidFill>
                <a:schemeClr val="dk1"/>
              </a:solidFill>
              <a:latin typeface="Arial" pitchFamily="34" charset="0"/>
              <a:ea typeface="+mn-ea"/>
              <a:cs typeface="Arial" pitchFamily="34" charset="0"/>
            </a:rPr>
            <a:t> for each employee or student whose registration will be paid using the P-Card.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  The description of the charge in Soarfin should be:  Goods: </a:t>
          </a:r>
          <a:r>
            <a:rPr lang="en-US" sz="1200" b="1" u="sng">
              <a:solidFill>
                <a:schemeClr val="dk1"/>
              </a:solidFill>
              <a:latin typeface="Arial" pitchFamily="34" charset="0"/>
              <a:ea typeface="+mn-ea"/>
              <a:cs typeface="Arial" pitchFamily="34" charset="0"/>
            </a:rPr>
            <a:t>REG FEE </a:t>
          </a:r>
          <a:r>
            <a:rPr lang="en-US" sz="1200" b="0" u="none">
              <a:solidFill>
                <a:schemeClr val="dk1"/>
              </a:solidFill>
              <a:latin typeface="Arial" pitchFamily="34" charset="0"/>
              <a:ea typeface="+mn-ea"/>
              <a:cs typeface="Arial" pitchFamily="34" charset="0"/>
            </a:rPr>
            <a:t>and a brief description of</a:t>
          </a:r>
          <a:r>
            <a:rPr lang="en-US" sz="1200" b="0" u="none" baseline="0">
              <a:solidFill>
                <a:schemeClr val="dk1"/>
              </a:solidFill>
              <a:latin typeface="Arial" pitchFamily="34" charset="0"/>
              <a:ea typeface="+mn-ea"/>
              <a:cs typeface="Arial" pitchFamily="34" charset="0"/>
            </a:rPr>
            <a:t> the event.  Example: </a:t>
          </a:r>
          <a:r>
            <a:rPr lang="en-US" sz="1200" b="0" u="none">
              <a:solidFill>
                <a:schemeClr val="dk1"/>
              </a:solidFill>
              <a:latin typeface="Arial" pitchFamily="34" charset="0"/>
              <a:ea typeface="+mn-ea"/>
              <a:cs typeface="Arial" pitchFamily="34" charset="0"/>
            </a:rPr>
            <a:t> </a:t>
          </a:r>
          <a:r>
            <a:rPr lang="en-US" sz="1200" i="1">
              <a:solidFill>
                <a:schemeClr val="dk1"/>
              </a:solidFill>
              <a:latin typeface="Arial" pitchFamily="34" charset="0"/>
              <a:ea typeface="+mn-ea"/>
              <a:cs typeface="Arial" pitchFamily="34" charset="0"/>
            </a:rPr>
            <a:t>(name of conference/event, the name(s) of the traveler, the location of travel)</a:t>
          </a:r>
          <a:r>
            <a:rPr lang="en-US" sz="1200">
              <a:solidFill>
                <a:schemeClr val="dk1"/>
              </a:solidFill>
              <a:latin typeface="Arial" pitchFamily="34" charset="0"/>
              <a:ea typeface="+mn-ea"/>
              <a:cs typeface="Arial" pitchFamily="34" charset="0"/>
            </a:rPr>
            <a:t>.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Combined amounts must be separated and split according to the designated account code).</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in the State of Mississippi </a:t>
          </a:r>
        </a:p>
        <a:p>
          <a:r>
            <a:rPr lang="en-US" sz="1200">
              <a:solidFill>
                <a:schemeClr val="dk1"/>
              </a:solidFill>
              <a:latin typeface="Arial" pitchFamily="34" charset="0"/>
              <a:ea typeface="+mn-ea"/>
              <a:cs typeface="Arial" pitchFamily="34" charset="0"/>
            </a:rPr>
            <a:t>Out-of-State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when you arrive in another state. </a:t>
          </a:r>
        </a:p>
        <a:p>
          <a:endParaRPr lang="en-US" sz="1200" i="1">
            <a:solidFill>
              <a:schemeClr val="dk1"/>
            </a:solidFill>
            <a:latin typeface="Arial" pitchFamily="34" charset="0"/>
            <a:ea typeface="+mn-ea"/>
            <a:cs typeface="Arial" pitchFamily="34" charset="0"/>
          </a:endParaRPr>
        </a:p>
        <a:p>
          <a:r>
            <a:rPr lang="en-US" sz="1200" i="1" u="sng">
              <a:solidFill>
                <a:schemeClr val="dk1"/>
              </a:solidFill>
              <a:latin typeface="Arial" pitchFamily="34" charset="0"/>
              <a:ea typeface="+mn-ea"/>
              <a:cs typeface="Arial" pitchFamily="34" charset="0"/>
            </a:rPr>
            <a:t>Account Code</a:t>
          </a:r>
          <a:r>
            <a:rPr lang="en-US" sz="1200" i="1">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In-State Travel</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Out-of State Travel</a:t>
          </a:r>
        </a:p>
        <a:p>
          <a:r>
            <a:rPr lang="en-US" sz="1200" b="1">
              <a:solidFill>
                <a:schemeClr val="dk1"/>
              </a:solidFill>
              <a:latin typeface="Arial" pitchFamily="34" charset="0"/>
              <a:ea typeface="+mn-ea"/>
              <a:cs typeface="Arial" pitchFamily="34" charset="0"/>
            </a:rPr>
            <a:t>Official Business	604070		604170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Conferences	604270		604370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Groups		604570		604670</a:t>
          </a:r>
        </a:p>
        <a:p>
          <a:r>
            <a:rPr lang="en-US" sz="1200" b="1">
              <a:solidFill>
                <a:schemeClr val="dk1"/>
              </a:solidFill>
              <a:latin typeface="Arial" pitchFamily="34" charset="0"/>
              <a:ea typeface="+mn-ea"/>
              <a:cs typeface="Arial" pitchFamily="34" charset="0"/>
            </a:rPr>
            <a:t>Virtual Conferences	604380</a:t>
          </a:r>
          <a:endParaRPr lang="en-US" sz="1200">
            <a:solidFill>
              <a:schemeClr val="dk1"/>
            </a:solidFill>
            <a:latin typeface="Arial" pitchFamily="34" charset="0"/>
            <a:ea typeface="+mn-ea"/>
            <a:cs typeface="Arial" pitchFamily="34" charset="0"/>
          </a:endParaRPr>
        </a:p>
        <a:p>
          <a:r>
            <a:rPr lang="en-US" sz="1100">
              <a:solidFill>
                <a:srgbClr val="FF0000"/>
              </a:solidFill>
              <a:latin typeface="+mn-lt"/>
              <a:ea typeface="+mn-ea"/>
              <a:cs typeface="+mn-cs"/>
            </a:rPr>
            <a:t>(Combined amounts must be separated and split according to the designated account code).</a:t>
          </a:r>
          <a:endParaRPr lang="en-US" sz="1200" i="1">
            <a:solidFill>
              <a:srgbClr val="FF0000"/>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Membership Fee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Dues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Abstract Fee		605890		605890</a:t>
          </a:r>
          <a:endParaRPr lang="en-US" sz="1200">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pitchFamily="34" charset="0"/>
            <a:ea typeface="+mn-ea"/>
            <a:cs typeface="Arial" pitchFamily="34" charset="0"/>
          </a:endParaRPr>
        </a:p>
        <a:p>
          <a:pPr algn="ctr"/>
          <a:r>
            <a:rPr lang="en-US" sz="1800" b="0" u="none">
              <a:solidFill>
                <a:schemeClr val="dk1"/>
              </a:solidFill>
              <a:latin typeface="Arial" pitchFamily="34" charset="0"/>
              <a:ea typeface="+mn-ea"/>
              <a:cs typeface="Arial" pitchFamily="34" charset="0"/>
            </a:rPr>
            <a:t>If you have questions, please call the Travel Office at 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usm.edu/procurement/travel.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mapquest.com/" TargetMode="External"/><Relationship Id="rId1" Type="http://schemas.openxmlformats.org/officeDocument/2006/relationships/hyperlink" Target="http://www.usm.edu/procurement/travelmeals.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usm.edu/procurement/travelmeals.html" TargetMode="External"/><Relationship Id="rId1" Type="http://schemas.openxmlformats.org/officeDocument/2006/relationships/hyperlink" Target="https://www.mapquest.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2F2F2"/>
  </sheetPr>
  <dimension ref="B1:I29"/>
  <sheetViews>
    <sheetView showGridLines="0" showRowColHeaders="0" zoomScaleNormal="100" workbookViewId="0">
      <selection activeCell="B2" sqref="B2:E2"/>
    </sheetView>
  </sheetViews>
  <sheetFormatPr defaultColWidth="9.140625" defaultRowHeight="12.75" x14ac:dyDescent="0.2"/>
  <cols>
    <col min="1" max="1" width="6.28515625" style="5" customWidth="1"/>
    <col min="2" max="2" width="22.5703125" style="5" customWidth="1"/>
    <col min="3" max="3" width="4.7109375" style="5" customWidth="1"/>
    <col min="4" max="4" width="17.42578125" style="6" customWidth="1"/>
    <col min="5" max="5" width="43" style="5" customWidth="1"/>
    <col min="6" max="6" width="46.7109375" style="5" customWidth="1"/>
    <col min="7" max="8" width="9.140625" style="5"/>
    <col min="9" max="9" width="8.85546875" customWidth="1"/>
    <col min="10" max="16384" width="9.140625" style="5"/>
  </cols>
  <sheetData>
    <row r="1" spans="2:9" ht="18" x14ac:dyDescent="0.25">
      <c r="B1" s="413" t="s">
        <v>48</v>
      </c>
      <c r="C1" s="414"/>
      <c r="D1" s="414"/>
      <c r="E1" s="414"/>
    </row>
    <row r="2" spans="2:9" ht="27.75" x14ac:dyDescent="0.4">
      <c r="B2" s="418" t="s">
        <v>335</v>
      </c>
      <c r="C2" s="419"/>
      <c r="D2" s="419"/>
      <c r="E2" s="419"/>
    </row>
    <row r="3" spans="2:9" ht="37.5" customHeight="1" thickBot="1" x14ac:dyDescent="0.25">
      <c r="B3" s="415" t="s">
        <v>254</v>
      </c>
      <c r="C3" s="415"/>
      <c r="D3" s="415"/>
      <c r="E3" s="415"/>
      <c r="I3" s="5"/>
    </row>
    <row r="4" spans="2:9" ht="21" thickBot="1" x14ac:dyDescent="0.25">
      <c r="B4" s="425" t="s">
        <v>123</v>
      </c>
      <c r="C4" s="426"/>
      <c r="D4" s="426"/>
      <c r="E4" s="427"/>
      <c r="I4" s="5"/>
    </row>
    <row r="5" spans="2:9" ht="37.5" customHeight="1" thickBot="1" x14ac:dyDescent="0.25">
      <c r="B5" s="428" t="s">
        <v>122</v>
      </c>
      <c r="C5" s="429"/>
      <c r="D5" s="429"/>
      <c r="E5" s="430"/>
      <c r="I5" s="5"/>
    </row>
    <row r="6" spans="2:9" ht="13.5" thickBot="1" x14ac:dyDescent="0.25">
      <c r="B6" s="40"/>
      <c r="C6" s="40"/>
      <c r="D6" s="40"/>
      <c r="E6" s="40"/>
      <c r="I6" s="5"/>
    </row>
    <row r="7" spans="2:9" ht="21" customHeight="1" x14ac:dyDescent="0.35">
      <c r="B7" s="420" t="s">
        <v>82</v>
      </c>
      <c r="C7" s="421"/>
      <c r="D7" s="421"/>
      <c r="E7" s="422"/>
      <c r="I7" s="5"/>
    </row>
    <row r="8" spans="2:9" ht="21" customHeight="1" x14ac:dyDescent="0.25">
      <c r="B8" s="203" t="s">
        <v>362</v>
      </c>
      <c r="C8" s="423" t="s">
        <v>260</v>
      </c>
      <c r="D8" s="423"/>
      <c r="E8" s="424"/>
      <c r="I8" s="5"/>
    </row>
    <row r="9" spans="2:9" ht="21" customHeight="1" x14ac:dyDescent="0.25">
      <c r="B9" s="203" t="s">
        <v>250</v>
      </c>
      <c r="C9" s="423" t="s">
        <v>251</v>
      </c>
      <c r="D9" s="423"/>
      <c r="E9" s="424"/>
      <c r="I9" s="5"/>
    </row>
    <row r="10" spans="2:9" ht="21" customHeight="1" x14ac:dyDescent="0.25">
      <c r="B10" s="204" t="s">
        <v>68</v>
      </c>
      <c r="C10" s="416" t="s">
        <v>93</v>
      </c>
      <c r="D10" s="416"/>
      <c r="E10" s="417"/>
      <c r="I10" s="5"/>
    </row>
    <row r="11" spans="2:9" ht="21" customHeight="1" x14ac:dyDescent="0.25">
      <c r="B11" s="204" t="s">
        <v>2</v>
      </c>
      <c r="C11" s="423" t="s">
        <v>166</v>
      </c>
      <c r="D11" s="423"/>
      <c r="E11" s="424"/>
      <c r="I11" s="5"/>
    </row>
    <row r="12" spans="2:9" ht="21" customHeight="1" x14ac:dyDescent="0.25">
      <c r="B12" s="205" t="s">
        <v>253</v>
      </c>
      <c r="C12" s="416" t="s">
        <v>70</v>
      </c>
      <c r="D12" s="416"/>
      <c r="E12" s="417"/>
      <c r="I12" s="5"/>
    </row>
    <row r="13" spans="2:9" ht="21" customHeight="1" x14ac:dyDescent="0.25">
      <c r="B13" s="205" t="s">
        <v>252</v>
      </c>
      <c r="C13" s="423" t="s">
        <v>258</v>
      </c>
      <c r="D13" s="423"/>
      <c r="E13" s="424"/>
      <c r="I13" s="5"/>
    </row>
    <row r="14" spans="2:9" ht="21" customHeight="1" x14ac:dyDescent="0.25">
      <c r="B14" s="276" t="s">
        <v>353</v>
      </c>
      <c r="C14" s="416" t="s">
        <v>354</v>
      </c>
      <c r="D14" s="416"/>
      <c r="E14" s="417"/>
      <c r="I14" s="5"/>
    </row>
    <row r="15" spans="2:9" ht="21" customHeight="1" x14ac:dyDescent="0.25">
      <c r="B15" s="206" t="s">
        <v>71</v>
      </c>
      <c r="C15" s="423" t="s">
        <v>259</v>
      </c>
      <c r="D15" s="423"/>
      <c r="E15" s="424"/>
      <c r="I15" s="5"/>
    </row>
    <row r="16" spans="2:9" ht="21" customHeight="1" x14ac:dyDescent="0.25">
      <c r="B16" s="207" t="s">
        <v>120</v>
      </c>
      <c r="C16" s="423" t="s">
        <v>121</v>
      </c>
      <c r="D16" s="423"/>
      <c r="E16" s="424"/>
      <c r="I16" s="5"/>
    </row>
    <row r="17" spans="2:9" ht="21" customHeight="1" thickBot="1" x14ac:dyDescent="0.25">
      <c r="B17" s="208" t="s">
        <v>256</v>
      </c>
      <c r="C17" s="441" t="s">
        <v>257</v>
      </c>
      <c r="D17" s="441"/>
      <c r="E17" s="442"/>
      <c r="I17" s="5"/>
    </row>
    <row r="19" spans="2:9" x14ac:dyDescent="0.2">
      <c r="B19" s="432" t="s">
        <v>255</v>
      </c>
      <c r="C19" s="433"/>
      <c r="D19" s="433"/>
      <c r="E19" s="434"/>
      <c r="I19" s="5"/>
    </row>
    <row r="20" spans="2:9" x14ac:dyDescent="0.2">
      <c r="B20" s="435"/>
      <c r="C20" s="436"/>
      <c r="D20" s="436"/>
      <c r="E20" s="437"/>
      <c r="I20" s="5"/>
    </row>
    <row r="21" spans="2:9" x14ac:dyDescent="0.2">
      <c r="B21" s="435"/>
      <c r="C21" s="436"/>
      <c r="D21" s="436"/>
      <c r="E21" s="437"/>
      <c r="I21" s="5"/>
    </row>
    <row r="22" spans="2:9" x14ac:dyDescent="0.2">
      <c r="B22" s="435"/>
      <c r="C22" s="436"/>
      <c r="D22" s="436"/>
      <c r="E22" s="437"/>
      <c r="I22" s="5"/>
    </row>
    <row r="23" spans="2:9" x14ac:dyDescent="0.2">
      <c r="B23" s="438"/>
      <c r="C23" s="439"/>
      <c r="D23" s="439"/>
      <c r="E23" s="440"/>
      <c r="I23" s="5"/>
    </row>
    <row r="24" spans="2:9" ht="15.75" customHeight="1" x14ac:dyDescent="0.25">
      <c r="B24" s="24" t="s">
        <v>94</v>
      </c>
      <c r="C24" s="25"/>
      <c r="D24" s="26"/>
      <c r="E24" s="25"/>
      <c r="I24" s="5"/>
    </row>
    <row r="25" spans="2:9" x14ac:dyDescent="0.2">
      <c r="B25" s="431" t="s">
        <v>1</v>
      </c>
      <c r="C25" s="431"/>
      <c r="D25" s="431"/>
      <c r="E25" s="431"/>
    </row>
    <row r="26" spans="2:9" x14ac:dyDescent="0.2">
      <c r="B26" s="431"/>
      <c r="C26" s="431"/>
      <c r="D26" s="431"/>
      <c r="E26" s="431"/>
    </row>
    <row r="27" spans="2:9" x14ac:dyDescent="0.2">
      <c r="D27" s="5"/>
    </row>
    <row r="28" spans="2:9" x14ac:dyDescent="0.2">
      <c r="D28" s="5"/>
    </row>
    <row r="29" spans="2:9" x14ac:dyDescent="0.2">
      <c r="D29" s="5"/>
    </row>
  </sheetData>
  <sheetProtection algorithmName="SHA-512" hashValue="X2+WW2daje384T0l7MgGRfRnS3p+amwqxQyTEFQbzXtCImCwFqJjzpGcKrXGhqMARBp60VsEufra+CDO5wXrmw==" saltValue="ormvqn4MQW3oHBVJdRLjgQ==" spinCount="100000" sheet="1" objects="1" scenarios="1"/>
  <mergeCells count="18">
    <mergeCell ref="B25:E26"/>
    <mergeCell ref="C13:E13"/>
    <mergeCell ref="C14:E14"/>
    <mergeCell ref="C16:E16"/>
    <mergeCell ref="C11:E11"/>
    <mergeCell ref="B19:E23"/>
    <mergeCell ref="C15:E15"/>
    <mergeCell ref="C17:E17"/>
    <mergeCell ref="B1:E1"/>
    <mergeCell ref="B3:E3"/>
    <mergeCell ref="C12:E12"/>
    <mergeCell ref="B2:E2"/>
    <mergeCell ref="B7:E7"/>
    <mergeCell ref="C8:E8"/>
    <mergeCell ref="B4:E4"/>
    <mergeCell ref="B5:E5"/>
    <mergeCell ref="C10:E10"/>
    <mergeCell ref="C9:E9"/>
  </mergeCells>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69"/>
  <sheetViews>
    <sheetView showGridLines="0" showRowColHeaders="0" showZeros="0" topLeftCell="A4" zoomScale="80" zoomScaleNormal="80" workbookViewId="0">
      <selection activeCell="B8" sqref="B8:M8"/>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054" t="s">
        <v>445</v>
      </c>
      <c r="C1" s="1055"/>
      <c r="D1" s="1055"/>
      <c r="E1" s="1055"/>
      <c r="F1" s="1055"/>
      <c r="G1" s="1055"/>
      <c r="H1" s="1055"/>
      <c r="I1" s="1055"/>
      <c r="J1" s="1055"/>
      <c r="K1" s="1055"/>
      <c r="L1" s="1055"/>
      <c r="M1" s="1056"/>
    </row>
    <row r="2" spans="2:13" ht="28.5" customHeight="1" thickBot="1" x14ac:dyDescent="0.25">
      <c r="B2" s="1057"/>
      <c r="C2" s="1058"/>
      <c r="D2" s="1058"/>
      <c r="E2" s="1058"/>
      <c r="F2" s="1058"/>
      <c r="G2" s="1058"/>
      <c r="H2" s="1058"/>
      <c r="I2" s="1058"/>
      <c r="J2" s="1058"/>
      <c r="K2" s="1058"/>
      <c r="L2" s="1058"/>
      <c r="M2" s="1059"/>
    </row>
    <row r="3" spans="2:13" ht="13.5" thickBot="1" x14ac:dyDescent="0.25"/>
    <row r="4" spans="2:13" x14ac:dyDescent="0.2">
      <c r="B4" s="991" t="s">
        <v>162</v>
      </c>
      <c r="C4" s="992"/>
      <c r="D4" s="992"/>
      <c r="E4" s="992"/>
      <c r="F4" s="992"/>
      <c r="G4" s="992"/>
      <c r="H4" s="992"/>
      <c r="I4" s="992"/>
      <c r="J4" s="992"/>
      <c r="K4" s="992"/>
      <c r="L4" s="992"/>
      <c r="M4" s="993"/>
    </row>
    <row r="5" spans="2:13" x14ac:dyDescent="0.2">
      <c r="B5" s="994"/>
      <c r="C5" s="995"/>
      <c r="D5" s="995"/>
      <c r="E5" s="995"/>
      <c r="F5" s="995"/>
      <c r="G5" s="995"/>
      <c r="H5" s="995"/>
      <c r="I5" s="995"/>
      <c r="J5" s="995"/>
      <c r="K5" s="995"/>
      <c r="L5" s="995"/>
      <c r="M5" s="996"/>
    </row>
    <row r="6" spans="2:13" ht="13.5" thickBot="1" x14ac:dyDescent="0.25">
      <c r="B6" s="997"/>
      <c r="C6" s="998"/>
      <c r="D6" s="998"/>
      <c r="E6" s="998"/>
      <c r="F6" s="998"/>
      <c r="G6" s="998"/>
      <c r="H6" s="998"/>
      <c r="I6" s="998"/>
      <c r="J6" s="998"/>
      <c r="K6" s="998"/>
      <c r="L6" s="998"/>
      <c r="M6" s="999"/>
    </row>
    <row r="7" spans="2:13" ht="21" thickBot="1" x14ac:dyDescent="0.35">
      <c r="B7" s="1107" t="s">
        <v>33</v>
      </c>
      <c r="C7" s="1108"/>
      <c r="D7" s="1108"/>
      <c r="E7" s="1108"/>
      <c r="F7" s="1108"/>
      <c r="G7" s="1108"/>
      <c r="H7" s="1108"/>
      <c r="I7" s="1108"/>
      <c r="J7" s="1108"/>
      <c r="K7" s="1108"/>
      <c r="L7" s="1108"/>
      <c r="M7" s="1108"/>
    </row>
    <row r="8" spans="2:13" ht="190.5" customHeight="1" thickBot="1" x14ac:dyDescent="0.25">
      <c r="B8" s="1104" t="s">
        <v>248</v>
      </c>
      <c r="C8" s="1105"/>
      <c r="D8" s="1105"/>
      <c r="E8" s="1105"/>
      <c r="F8" s="1105"/>
      <c r="G8" s="1105"/>
      <c r="H8" s="1105"/>
      <c r="I8" s="1105"/>
      <c r="J8" s="1105"/>
      <c r="K8" s="1105"/>
      <c r="L8" s="1105"/>
      <c r="M8" s="1106"/>
    </row>
    <row r="9" spans="2:13" s="32" customFormat="1" ht="25.5" x14ac:dyDescent="0.35">
      <c r="B9" s="1120" t="s">
        <v>446</v>
      </c>
      <c r="C9" s="1120"/>
      <c r="D9" s="1120"/>
      <c r="E9" s="1120"/>
      <c r="F9" s="1120"/>
      <c r="G9" s="1120"/>
      <c r="H9" s="1120"/>
      <c r="I9" s="1120"/>
      <c r="J9" s="1120"/>
      <c r="K9" s="1120"/>
      <c r="L9" s="1120"/>
      <c r="M9" s="1120"/>
    </row>
    <row r="10" spans="2:13" s="33" customFormat="1" ht="25.5" x14ac:dyDescent="0.35">
      <c r="B10" s="1121" t="s">
        <v>50</v>
      </c>
      <c r="C10" s="1121"/>
      <c r="D10" s="1121"/>
      <c r="E10" s="1121"/>
      <c r="F10" s="1121"/>
      <c r="G10" s="1121"/>
      <c r="H10" s="1121"/>
      <c r="I10" s="1121"/>
      <c r="J10" s="1121"/>
      <c r="K10" s="1121"/>
      <c r="L10" s="1121"/>
      <c r="M10" s="1121"/>
    </row>
    <row r="11" spans="2:13" s="33" customFormat="1" ht="15.75" x14ac:dyDescent="0.25">
      <c r="B11" s="1004" t="s">
        <v>124</v>
      </c>
      <c r="C11" s="1005"/>
      <c r="D11" s="1005"/>
      <c r="E11" s="1005"/>
      <c r="F11" s="1005"/>
      <c r="G11" s="1005"/>
      <c r="H11" s="1005"/>
      <c r="I11" s="1005"/>
      <c r="J11" s="1005"/>
      <c r="K11" s="1005"/>
      <c r="L11" s="1005"/>
      <c r="M11" s="1005"/>
    </row>
    <row r="12" spans="2:13" ht="14.25" customHeight="1" thickBot="1" x14ac:dyDescent="0.25">
      <c r="B12" s="1064"/>
      <c r="C12" s="1064"/>
      <c r="D12" s="1065"/>
      <c r="E12" s="1065"/>
      <c r="F12" s="1065"/>
      <c r="G12" s="1065"/>
      <c r="H12" s="41"/>
      <c r="I12" s="41"/>
      <c r="J12" s="41"/>
      <c r="K12" s="41"/>
      <c r="L12" s="41"/>
      <c r="M12" s="41"/>
    </row>
    <row r="13" spans="2:13" ht="24" customHeight="1" thickBot="1" x14ac:dyDescent="0.3">
      <c r="B13" s="1006" t="s">
        <v>115</v>
      </c>
      <c r="C13" s="1007"/>
      <c r="D13" s="1114"/>
      <c r="E13" s="1115"/>
      <c r="F13" s="1115"/>
      <c r="G13" s="1115"/>
      <c r="H13" s="1116"/>
      <c r="I13" s="41"/>
      <c r="J13" s="1123" t="s">
        <v>185</v>
      </c>
      <c r="K13" s="1124"/>
      <c r="L13" s="1066">
        <f ca="1">TODAY()</f>
        <v>44950</v>
      </c>
      <c r="M13" s="1067"/>
    </row>
    <row r="14" spans="2:13" ht="18" customHeight="1" thickBot="1" x14ac:dyDescent="0.25">
      <c r="B14" s="213"/>
      <c r="C14" s="213"/>
      <c r="D14" s="55"/>
      <c r="E14" s="55"/>
      <c r="F14" s="55"/>
      <c r="G14" s="55"/>
      <c r="H14" s="56"/>
      <c r="I14" s="41"/>
      <c r="J14" s="51"/>
      <c r="K14" s="52"/>
      <c r="L14" s="49"/>
      <c r="M14" s="50"/>
    </row>
    <row r="15" spans="2:13" ht="18" customHeight="1" x14ac:dyDescent="0.2">
      <c r="B15" s="1109" t="s">
        <v>379</v>
      </c>
      <c r="C15" s="1017"/>
      <c r="D15" s="983"/>
      <c r="E15" s="984"/>
      <c r="F15" s="984"/>
      <c r="G15" s="984"/>
      <c r="H15" s="985"/>
      <c r="I15" s="1122"/>
      <c r="J15" s="1131" t="s">
        <v>117</v>
      </c>
      <c r="K15" s="1132"/>
      <c r="L15" s="1125" t="str">
        <f>'START HERE'!E22</f>
        <v xml:space="preserve">  </v>
      </c>
      <c r="M15" s="1126"/>
    </row>
    <row r="16" spans="2:13" ht="27.75" customHeight="1" thickBot="1" x14ac:dyDescent="0.25">
      <c r="B16" s="1110"/>
      <c r="C16" s="1021"/>
      <c r="D16" s="986"/>
      <c r="E16" s="987"/>
      <c r="F16" s="987"/>
      <c r="G16" s="987"/>
      <c r="H16" s="988"/>
      <c r="I16" s="1122"/>
      <c r="J16" s="1133"/>
      <c r="K16" s="1134"/>
      <c r="L16" s="1127"/>
      <c r="M16" s="1128"/>
    </row>
    <row r="17" spans="2:17" ht="18" customHeight="1" thickBot="1" x14ac:dyDescent="0.25">
      <c r="B17" s="1117" t="s">
        <v>116</v>
      </c>
      <c r="C17" s="1118"/>
      <c r="D17" s="1118"/>
      <c r="E17" s="1118"/>
      <c r="F17" s="1118"/>
      <c r="G17" s="1118"/>
      <c r="H17" s="1119"/>
      <c r="I17" s="489"/>
      <c r="J17" s="1135"/>
      <c r="K17" s="1136"/>
      <c r="L17" s="1129"/>
      <c r="M17" s="1130"/>
    </row>
    <row r="18" spans="2:17" ht="18" customHeight="1" thickBot="1" x14ac:dyDescent="0.25">
      <c r="B18" s="1016" t="s">
        <v>114</v>
      </c>
      <c r="C18" s="1017"/>
      <c r="D18" s="1013"/>
      <c r="E18" s="1014"/>
      <c r="F18" s="1014"/>
      <c r="G18" s="1014"/>
      <c r="H18" s="1015"/>
      <c r="I18" s="489"/>
      <c r="J18" s="1029" t="s">
        <v>125</v>
      </c>
      <c r="K18" s="1030"/>
      <c r="L18" s="1022" t="str">
        <f>'START HERE'!E21</f>
        <v xml:space="preserve"> </v>
      </c>
      <c r="M18" s="1023"/>
    </row>
    <row r="19" spans="2:17" ht="24" customHeight="1" thickBot="1" x14ac:dyDescent="0.25">
      <c r="B19" s="1018"/>
      <c r="C19" s="1019"/>
      <c r="D19" s="1010"/>
      <c r="E19" s="1011"/>
      <c r="F19" s="1011"/>
      <c r="G19" s="1011"/>
      <c r="H19" s="1012"/>
      <c r="J19" s="1111" t="s">
        <v>119</v>
      </c>
      <c r="K19" s="1112"/>
      <c r="L19" s="1112"/>
      <c r="M19" s="1113"/>
    </row>
    <row r="20" spans="2:17" ht="24" customHeight="1" thickBot="1" x14ac:dyDescent="0.3">
      <c r="B20" s="1020"/>
      <c r="C20" s="1021"/>
      <c r="D20" s="1010"/>
      <c r="E20" s="1011"/>
      <c r="F20" s="1011"/>
      <c r="G20" s="1011"/>
      <c r="H20" s="1012"/>
      <c r="J20" s="981" t="s">
        <v>118</v>
      </c>
      <c r="K20" s="982"/>
      <c r="L20" s="1062">
        <f>'START HERE'!E34</f>
        <v>0</v>
      </c>
      <c r="M20" s="1063"/>
    </row>
    <row r="21" spans="2:17" ht="24" customHeight="1" thickBot="1" x14ac:dyDescent="0.3">
      <c r="B21" s="1027" t="s">
        <v>126</v>
      </c>
      <c r="C21" s="1028"/>
      <c r="D21" s="1024" t="s">
        <v>18</v>
      </c>
      <c r="E21" s="1025"/>
      <c r="F21" s="1025"/>
      <c r="G21" s="1025"/>
      <c r="H21" s="1026"/>
      <c r="J21" s="981" t="s">
        <v>128</v>
      </c>
      <c r="K21" s="982"/>
      <c r="L21" s="1062">
        <f>'START HERE'!E35</f>
        <v>0</v>
      </c>
      <c r="M21" s="1063"/>
    </row>
    <row r="22" spans="2:17" ht="24" customHeight="1" thickBot="1" x14ac:dyDescent="0.3">
      <c r="B22" s="1027" t="s">
        <v>127</v>
      </c>
      <c r="C22" s="1028"/>
      <c r="D22" s="1024" t="s">
        <v>18</v>
      </c>
      <c r="E22" s="1025"/>
      <c r="F22" s="1025"/>
      <c r="G22" s="1025"/>
      <c r="H22" s="1026"/>
      <c r="J22" s="981" t="s">
        <v>129</v>
      </c>
      <c r="K22" s="982"/>
      <c r="L22" s="1062">
        <f>'START HERE'!E36</f>
        <v>0</v>
      </c>
      <c r="M22" s="1063"/>
    </row>
    <row r="23" spans="2:17" ht="24" customHeight="1" thickBot="1" x14ac:dyDescent="0.25">
      <c r="B23" s="1008" t="s">
        <v>131</v>
      </c>
      <c r="C23" s="1009"/>
      <c r="D23" s="1033" t="s">
        <v>18</v>
      </c>
      <c r="E23" s="1034"/>
      <c r="F23" s="1034"/>
      <c r="G23" s="1034"/>
      <c r="H23" s="1035"/>
      <c r="J23" s="1037" t="s">
        <v>139</v>
      </c>
      <c r="K23" s="1038"/>
      <c r="L23" s="1050" t="s">
        <v>186</v>
      </c>
      <c r="M23" s="1051"/>
    </row>
    <row r="24" spans="2:17" ht="13.5" thickBot="1" x14ac:dyDescent="0.25">
      <c r="B24" s="30"/>
      <c r="C24" s="30"/>
      <c r="D24" s="48"/>
      <c r="E24" s="48"/>
      <c r="F24" s="48"/>
      <c r="G24" s="48"/>
      <c r="J24" s="1039"/>
      <c r="K24" s="1040"/>
      <c r="L24" s="1052"/>
      <c r="M24" s="1053"/>
    </row>
    <row r="25" spans="2:17" ht="23.25" customHeight="1" x14ac:dyDescent="0.35">
      <c r="B25" s="1061" t="s">
        <v>132</v>
      </c>
      <c r="C25" s="1061"/>
      <c r="D25" s="1061"/>
      <c r="E25" s="989">
        <f ca="1">L13+28</f>
        <v>44978</v>
      </c>
      <c r="F25" s="989"/>
      <c r="G25" s="989"/>
      <c r="H25" s="1060" t="s">
        <v>447</v>
      </c>
      <c r="I25" s="1060"/>
      <c r="J25" s="1060"/>
      <c r="K25" s="1060"/>
      <c r="L25" s="1060"/>
      <c r="M25" s="1060"/>
    </row>
    <row r="26" spans="2:17" ht="15.75" customHeight="1" x14ac:dyDescent="0.25">
      <c r="B26" s="1060" t="s">
        <v>133</v>
      </c>
      <c r="C26" s="1060"/>
      <c r="D26" s="1060"/>
      <c r="E26" s="1060"/>
      <c r="F26" s="1060"/>
      <c r="G26" s="1060"/>
      <c r="H26" s="1060"/>
      <c r="I26" s="1060"/>
      <c r="J26" s="1060"/>
      <c r="K26" s="1060"/>
      <c r="L26" s="1060"/>
      <c r="M26" s="1060"/>
    </row>
    <row r="27" spans="2:17" s="34" customFormat="1" ht="15.75" customHeight="1" x14ac:dyDescent="0.25">
      <c r="B27" s="66"/>
      <c r="C27" s="66"/>
      <c r="D27" s="66"/>
      <c r="E27" s="66"/>
      <c r="F27" s="66"/>
      <c r="G27" s="67"/>
      <c r="H27" s="68"/>
      <c r="I27" s="68"/>
      <c r="J27" s="68"/>
      <c r="K27" s="68"/>
      <c r="L27" s="68"/>
      <c r="M27" s="68"/>
    </row>
    <row r="28" spans="2:17" s="34" customFormat="1" ht="14.25" customHeight="1" x14ac:dyDescent="0.25">
      <c r="B28" s="1003" t="s">
        <v>266</v>
      </c>
      <c r="C28" s="1003"/>
      <c r="D28" s="1003"/>
      <c r="E28" s="1003"/>
      <c r="F28" s="1003"/>
      <c r="G28" s="1003"/>
      <c r="H28" s="1003"/>
      <c r="I28" s="1003"/>
      <c r="J28" s="1003"/>
      <c r="K28" s="1003"/>
      <c r="L28" s="1003"/>
      <c r="M28" s="1003"/>
    </row>
    <row r="29" spans="2:17" s="34" customFormat="1" ht="14.25" customHeight="1" x14ac:dyDescent="0.2">
      <c r="B29" s="29"/>
      <c r="C29" s="29"/>
      <c r="D29" s="29"/>
      <c r="E29" s="29"/>
      <c r="F29" s="29"/>
      <c r="G29" s="29"/>
      <c r="H29" s="29"/>
      <c r="I29" s="29"/>
      <c r="J29"/>
      <c r="K29"/>
      <c r="L29"/>
      <c r="M29"/>
    </row>
    <row r="30" spans="2:17" x14ac:dyDescent="0.2">
      <c r="B30" s="1047" t="s">
        <v>176</v>
      </c>
      <c r="C30" s="1048"/>
      <c r="D30" s="1048"/>
      <c r="E30" s="1048"/>
      <c r="F30" s="1048"/>
      <c r="G30" s="1048"/>
      <c r="H30" s="1048"/>
      <c r="I30" s="1048"/>
      <c r="J30" s="1048"/>
      <c r="K30" s="1048"/>
      <c r="L30" s="1049"/>
      <c r="M30" s="42" t="s">
        <v>111</v>
      </c>
      <c r="O30" s="112"/>
      <c r="P30" s="112"/>
      <c r="Q30" s="112"/>
    </row>
    <row r="31" spans="2:17" s="41" customFormat="1" ht="15.75" x14ac:dyDescent="0.25">
      <c r="B31" s="28">
        <v>1</v>
      </c>
      <c r="C31" s="1000"/>
      <c r="D31" s="1001"/>
      <c r="E31" s="1001"/>
      <c r="F31" s="1001"/>
      <c r="G31" s="1001"/>
      <c r="H31" s="1001"/>
      <c r="I31" s="1001"/>
      <c r="J31" s="1001"/>
      <c r="K31" s="1001"/>
      <c r="L31" s="1002"/>
      <c r="M31" s="31">
        <v>0</v>
      </c>
      <c r="O31" s="112"/>
      <c r="P31" s="112"/>
      <c r="Q31" s="112"/>
    </row>
    <row r="32" spans="2:17" s="33" customFormat="1" ht="15.75" x14ac:dyDescent="0.25">
      <c r="B32" s="28">
        <v>2</v>
      </c>
      <c r="C32" s="1000"/>
      <c r="D32" s="1001"/>
      <c r="E32" s="1001"/>
      <c r="F32" s="1001"/>
      <c r="G32" s="1001"/>
      <c r="H32" s="1001"/>
      <c r="I32" s="1001"/>
      <c r="J32" s="1001"/>
      <c r="K32" s="1001"/>
      <c r="L32" s="1002"/>
      <c r="M32" s="31">
        <v>0</v>
      </c>
      <c r="O32" s="112"/>
      <c r="P32" s="112"/>
      <c r="Q32" s="112"/>
    </row>
    <row r="33" spans="1:25" s="33" customFormat="1" ht="15.75" customHeight="1" x14ac:dyDescent="0.25">
      <c r="B33" s="28">
        <v>3</v>
      </c>
      <c r="C33" s="1000"/>
      <c r="D33" s="1001"/>
      <c r="E33" s="1001"/>
      <c r="F33" s="1001"/>
      <c r="G33" s="1001"/>
      <c r="H33" s="1001"/>
      <c r="I33" s="1001"/>
      <c r="J33" s="1001"/>
      <c r="K33" s="1001"/>
      <c r="L33" s="1002"/>
      <c r="M33" s="31">
        <v>0</v>
      </c>
      <c r="O33" s="112"/>
      <c r="P33" s="112"/>
      <c r="Q33" s="112"/>
    </row>
    <row r="34" spans="1:25" s="33" customFormat="1" ht="15.75" x14ac:dyDescent="0.25">
      <c r="B34" s="28">
        <v>4</v>
      </c>
      <c r="C34" s="1000"/>
      <c r="D34" s="1001"/>
      <c r="E34" s="1001"/>
      <c r="F34" s="1001"/>
      <c r="G34" s="1001"/>
      <c r="H34" s="1001"/>
      <c r="I34" s="1001"/>
      <c r="J34" s="1001"/>
      <c r="K34" s="1001"/>
      <c r="L34" s="1002"/>
      <c r="M34" s="31">
        <v>0</v>
      </c>
      <c r="O34" s="112"/>
      <c r="P34" s="112"/>
      <c r="Q34" s="112"/>
    </row>
    <row r="35" spans="1:25" s="33" customFormat="1" ht="15.75" x14ac:dyDescent="0.25">
      <c r="B35" s="28">
        <v>5</v>
      </c>
      <c r="C35" s="1000"/>
      <c r="D35" s="1001"/>
      <c r="E35" s="1001"/>
      <c r="F35" s="1001"/>
      <c r="G35" s="1001"/>
      <c r="H35" s="1001"/>
      <c r="I35" s="1001"/>
      <c r="J35" s="1001"/>
      <c r="K35" s="1001"/>
      <c r="L35" s="1002"/>
      <c r="M35" s="31">
        <v>0</v>
      </c>
      <c r="O35" s="112"/>
      <c r="P35" s="112"/>
      <c r="Q35" s="112"/>
    </row>
    <row r="36" spans="1:25" s="33" customFormat="1" ht="15.75" x14ac:dyDescent="0.25">
      <c r="B36" s="28">
        <v>6</v>
      </c>
      <c r="C36" s="1000"/>
      <c r="D36" s="1001"/>
      <c r="E36" s="1001"/>
      <c r="F36" s="1001"/>
      <c r="G36" s="1001"/>
      <c r="H36" s="1001"/>
      <c r="I36" s="1001"/>
      <c r="J36" s="1001"/>
      <c r="K36" s="1001"/>
      <c r="L36" s="1002"/>
      <c r="M36" s="31">
        <v>0</v>
      </c>
    </row>
    <row r="37" spans="1:25" s="33" customFormat="1" ht="15.75" x14ac:dyDescent="0.25">
      <c r="B37" s="28">
        <v>7</v>
      </c>
      <c r="C37" s="1000"/>
      <c r="D37" s="1001"/>
      <c r="E37" s="1001"/>
      <c r="F37" s="1001"/>
      <c r="G37" s="1001"/>
      <c r="H37" s="1001"/>
      <c r="I37" s="1001"/>
      <c r="J37" s="1001"/>
      <c r="K37" s="1001"/>
      <c r="L37" s="1002"/>
      <c r="M37" s="31">
        <v>0</v>
      </c>
    </row>
    <row r="38" spans="1:25" s="33" customFormat="1" ht="15.75" x14ac:dyDescent="0.25">
      <c r="B38" s="28">
        <v>8</v>
      </c>
      <c r="C38" s="1000"/>
      <c r="D38" s="1001"/>
      <c r="E38" s="1001"/>
      <c r="F38" s="1001"/>
      <c r="G38" s="1001"/>
      <c r="H38" s="1001"/>
      <c r="I38" s="1001"/>
      <c r="J38" s="1001"/>
      <c r="K38" s="1001"/>
      <c r="L38" s="1002"/>
      <c r="M38" s="31">
        <v>0</v>
      </c>
    </row>
    <row r="39" spans="1:25" s="33" customFormat="1" ht="15.75" x14ac:dyDescent="0.25">
      <c r="B39" s="215">
        <v>9</v>
      </c>
      <c r="M39" s="31">
        <v>0</v>
      </c>
    </row>
    <row r="40" spans="1:25" s="33" customFormat="1" ht="16.5" thickBot="1" x14ac:dyDescent="0.3">
      <c r="B40" s="1082" t="s">
        <v>267</v>
      </c>
      <c r="C40" s="1083"/>
      <c r="D40" s="1083"/>
      <c r="E40" s="1083"/>
      <c r="F40" s="1083"/>
      <c r="G40" s="1083"/>
      <c r="H40" s="1083"/>
      <c r="I40" s="1084"/>
      <c r="J40" s="1085" t="s">
        <v>219</v>
      </c>
      <c r="K40" s="1086"/>
      <c r="L40" s="216" t="s">
        <v>113</v>
      </c>
      <c r="M40" s="214">
        <f>SUM(M31:M39)</f>
        <v>0</v>
      </c>
    </row>
    <row r="41" spans="1:25" s="33" customFormat="1" ht="17.25" thickTop="1" thickBot="1" x14ac:dyDescent="0.3">
      <c r="A41" s="1101"/>
      <c r="B41" s="1101"/>
      <c r="C41" s="1101"/>
      <c r="D41" s="1101"/>
      <c r="E41" s="1101"/>
      <c r="F41" s="1101"/>
      <c r="G41" s="1101"/>
      <c r="H41" s="1101"/>
      <c r="I41" s="1101"/>
      <c r="J41" s="1101"/>
      <c r="K41" s="36"/>
      <c r="L41" s="37"/>
      <c r="M41" s="38" t="s">
        <v>18</v>
      </c>
      <c r="O41" s="35"/>
    </row>
    <row r="42" spans="1:25" s="33" customFormat="1" ht="16.5" thickBot="1" x14ac:dyDescent="0.3">
      <c r="B42" s="1091" t="s">
        <v>175</v>
      </c>
      <c r="C42" s="1092"/>
      <c r="D42" s="1092"/>
      <c r="E42" s="1092"/>
      <c r="F42" s="1092"/>
      <c r="G42" s="1092"/>
      <c r="H42" s="1092"/>
      <c r="I42" s="1092"/>
      <c r="J42" s="1092"/>
      <c r="K42" s="1092"/>
      <c r="L42" s="1092"/>
      <c r="M42" s="1093"/>
      <c r="O42" s="35"/>
      <c r="P42" s="35"/>
    </row>
    <row r="43" spans="1:25" s="33" customFormat="1" ht="15" x14ac:dyDescent="0.2">
      <c r="B43" s="1094"/>
      <c r="C43" s="1095"/>
      <c r="D43" s="1095"/>
      <c r="E43" s="1095"/>
      <c r="F43" s="1095"/>
      <c r="G43" s="1095"/>
      <c r="H43" s="1095"/>
      <c r="I43" s="1095"/>
      <c r="J43" s="1095"/>
      <c r="K43" s="1095"/>
      <c r="L43" s="1095"/>
      <c r="M43" s="1096"/>
      <c r="Y43" s="144" t="s">
        <v>219</v>
      </c>
    </row>
    <row r="44" spans="1:25" s="33" customFormat="1" ht="15" customHeight="1" x14ac:dyDescent="0.2">
      <c r="B44" s="1094"/>
      <c r="C44" s="1095"/>
      <c r="D44" s="1095"/>
      <c r="E44" s="1095"/>
      <c r="F44" s="1095"/>
      <c r="G44" s="1095"/>
      <c r="H44" s="1095"/>
      <c r="I44" s="1095"/>
      <c r="J44" s="1095"/>
      <c r="K44" s="1095"/>
      <c r="L44" s="1095"/>
      <c r="M44" s="1096"/>
      <c r="Y44" s="144" t="s">
        <v>268</v>
      </c>
    </row>
    <row r="45" spans="1:25" s="33" customFormat="1" ht="15" customHeight="1" x14ac:dyDescent="0.2">
      <c r="B45" s="1094"/>
      <c r="C45" s="1095"/>
      <c r="D45" s="1095"/>
      <c r="E45" s="1095"/>
      <c r="F45" s="1095"/>
      <c r="G45" s="1095"/>
      <c r="H45" s="1095"/>
      <c r="I45" s="1095"/>
      <c r="J45" s="1095"/>
      <c r="K45" s="1095"/>
      <c r="L45" s="1095"/>
      <c r="M45" s="1096"/>
      <c r="Y45" s="144" t="s">
        <v>269</v>
      </c>
    </row>
    <row r="46" spans="1:25" s="33" customFormat="1" ht="15" customHeight="1" x14ac:dyDescent="0.2">
      <c r="B46" s="1094"/>
      <c r="C46" s="1095"/>
      <c r="D46" s="1095"/>
      <c r="E46" s="1095"/>
      <c r="F46" s="1095"/>
      <c r="G46" s="1095"/>
      <c r="H46" s="1095"/>
      <c r="I46" s="1095"/>
      <c r="J46" s="1095"/>
      <c r="K46" s="1095"/>
      <c r="L46" s="1095"/>
      <c r="M46" s="1096"/>
    </row>
    <row r="47" spans="1:25" s="33" customFormat="1" ht="15" x14ac:dyDescent="0.2">
      <c r="B47" s="1097"/>
      <c r="C47" s="1098"/>
      <c r="D47" s="1098"/>
      <c r="E47" s="1098"/>
      <c r="F47" s="1098"/>
      <c r="G47" s="1098"/>
      <c r="H47" s="1098"/>
      <c r="I47" s="1098"/>
      <c r="J47" s="1098"/>
      <c r="K47" s="1098"/>
      <c r="L47" s="1098"/>
      <c r="M47" s="1099"/>
    </row>
    <row r="48" spans="1:25" ht="12.75" customHeight="1" x14ac:dyDescent="0.2">
      <c r="B48" s="33"/>
      <c r="C48" s="33"/>
      <c r="D48" s="33"/>
      <c r="E48" s="33"/>
      <c r="F48" s="33"/>
      <c r="G48" s="33"/>
      <c r="H48" s="33"/>
      <c r="I48" s="33"/>
      <c r="J48" s="33"/>
      <c r="K48" s="33"/>
      <c r="L48" s="39"/>
      <c r="M48" s="39"/>
    </row>
    <row r="49" spans="2:13" ht="12.75" customHeight="1" x14ac:dyDescent="0.2">
      <c r="B49" s="1100" t="s">
        <v>263</v>
      </c>
      <c r="C49" s="1100"/>
      <c r="D49" s="1100"/>
      <c r="E49" s="1100"/>
      <c r="F49" s="1100"/>
      <c r="G49" s="1100"/>
      <c r="H49" s="1100"/>
      <c r="I49" s="1100"/>
      <c r="J49" s="1100"/>
      <c r="K49" s="1100"/>
      <c r="L49" s="1100"/>
      <c r="M49" s="1100"/>
    </row>
    <row r="50" spans="2:13" x14ac:dyDescent="0.2">
      <c r="B50" s="1100"/>
      <c r="C50" s="1100"/>
      <c r="D50" s="1100"/>
      <c r="E50" s="1100"/>
      <c r="F50" s="1100"/>
      <c r="G50" s="1100"/>
      <c r="H50" s="1100"/>
      <c r="I50" s="1100"/>
      <c r="J50" s="1100"/>
      <c r="K50" s="1100"/>
      <c r="L50" s="1100"/>
      <c r="M50" s="1100"/>
    </row>
    <row r="51" spans="2:13" x14ac:dyDescent="0.2">
      <c r="B51" s="41"/>
      <c r="C51" s="41"/>
      <c r="D51" s="41"/>
      <c r="E51" s="41"/>
      <c r="F51" s="41"/>
      <c r="G51" s="41"/>
      <c r="H51" s="41"/>
      <c r="I51" s="41"/>
      <c r="J51" s="41"/>
      <c r="K51" s="41"/>
      <c r="L51" s="41"/>
      <c r="M51" s="41"/>
    </row>
    <row r="52" spans="2:13" ht="14.25" x14ac:dyDescent="0.2">
      <c r="B52" s="1036" t="s">
        <v>264</v>
      </c>
      <c r="C52" s="1036"/>
      <c r="D52" s="1036"/>
      <c r="E52" s="1041"/>
      <c r="F52" s="1041"/>
      <c r="G52" s="1041"/>
      <c r="H52" s="1041"/>
      <c r="I52" s="1041"/>
      <c r="J52" s="41"/>
      <c r="K52" s="41"/>
      <c r="L52" s="44" t="s">
        <v>10</v>
      </c>
      <c r="M52" s="43"/>
    </row>
    <row r="53" spans="2:13" x14ac:dyDescent="0.2">
      <c r="B53" s="45"/>
      <c r="C53" s="45"/>
      <c r="D53" s="46"/>
      <c r="E53" s="41"/>
      <c r="F53" s="41"/>
      <c r="G53" s="41"/>
      <c r="H53" s="41"/>
      <c r="I53" s="41"/>
      <c r="J53" s="41"/>
      <c r="K53" s="41"/>
      <c r="L53" s="46"/>
      <c r="M53" s="41"/>
    </row>
    <row r="54" spans="2:13" ht="14.25" x14ac:dyDescent="0.2">
      <c r="B54" s="1036" t="s">
        <v>171</v>
      </c>
      <c r="C54" s="1036"/>
      <c r="D54" s="1036"/>
      <c r="E54" s="1041"/>
      <c r="F54" s="1041"/>
      <c r="G54" s="1041"/>
      <c r="H54" s="1041"/>
      <c r="I54" s="1041"/>
      <c r="J54" s="41"/>
      <c r="K54" s="41"/>
      <c r="L54" s="44" t="s">
        <v>10</v>
      </c>
      <c r="M54" s="43"/>
    </row>
    <row r="55" spans="2:13" ht="14.25" x14ac:dyDescent="0.2">
      <c r="B55" s="1036" t="s">
        <v>265</v>
      </c>
      <c r="C55" s="1036"/>
      <c r="D55" s="1036"/>
      <c r="E55" s="41"/>
      <c r="F55" s="41"/>
      <c r="G55" s="41"/>
      <c r="H55" s="41"/>
      <c r="I55" s="41"/>
      <c r="J55" s="41"/>
      <c r="K55" s="41"/>
      <c r="L55" s="46"/>
      <c r="M55" s="41"/>
    </row>
    <row r="56" spans="2:13" ht="14.25" x14ac:dyDescent="0.2">
      <c r="B56" s="1036" t="s">
        <v>381</v>
      </c>
      <c r="C56" s="1036"/>
      <c r="D56" s="1036"/>
      <c r="E56" s="1041"/>
      <c r="F56" s="1041"/>
      <c r="G56" s="1041"/>
      <c r="H56" s="1041"/>
      <c r="I56" s="1041"/>
      <c r="J56" s="41"/>
      <c r="K56" s="41"/>
      <c r="L56" s="44" t="s">
        <v>10</v>
      </c>
      <c r="M56" s="43"/>
    </row>
    <row r="57" spans="2:13" ht="15.75" customHeight="1" x14ac:dyDescent="0.2">
      <c r="B57" s="325" t="s">
        <v>382</v>
      </c>
      <c r="C57" s="65"/>
      <c r="D57" s="65"/>
      <c r="E57" s="41"/>
      <c r="F57" s="41"/>
      <c r="G57" s="41"/>
      <c r="H57" s="41"/>
      <c r="I57" s="41"/>
      <c r="J57" s="41"/>
      <c r="K57" s="41"/>
      <c r="L57" s="44"/>
      <c r="M57" s="41"/>
    </row>
    <row r="58" spans="2:13" ht="13.5" thickBot="1" x14ac:dyDescent="0.25">
      <c r="B58" s="41"/>
      <c r="C58" s="41"/>
      <c r="D58" s="41"/>
      <c r="E58" s="41"/>
      <c r="F58" s="41"/>
      <c r="G58" s="41"/>
      <c r="H58" s="41"/>
      <c r="I58" s="41"/>
      <c r="J58" s="41"/>
      <c r="K58" s="41"/>
      <c r="L58" s="47"/>
      <c r="M58" s="41"/>
    </row>
    <row r="59" spans="2:13" ht="38.25" customHeight="1" x14ac:dyDescent="0.2">
      <c r="B59" s="1042" t="s">
        <v>112</v>
      </c>
      <c r="C59" s="1043"/>
      <c r="D59" s="1043"/>
      <c r="E59" s="1044"/>
      <c r="F59" s="313" t="s">
        <v>380</v>
      </c>
      <c r="G59" s="1045" t="s">
        <v>174</v>
      </c>
      <c r="H59" s="1046"/>
      <c r="I59" s="322" t="s">
        <v>187</v>
      </c>
      <c r="J59" s="1102" t="s">
        <v>173</v>
      </c>
      <c r="K59" s="1046"/>
      <c r="L59" s="323" t="s">
        <v>172</v>
      </c>
      <c r="M59" s="324" t="s">
        <v>111</v>
      </c>
    </row>
    <row r="60" spans="2:13" ht="15.75" x14ac:dyDescent="0.25">
      <c r="B60" s="1103" t="s">
        <v>110</v>
      </c>
      <c r="C60" s="1081"/>
      <c r="D60" s="1081"/>
      <c r="E60" s="1081"/>
      <c r="F60" s="314"/>
      <c r="G60" s="1031"/>
      <c r="H60" s="1032"/>
      <c r="I60" s="316"/>
      <c r="J60" s="1074"/>
      <c r="K60" s="1075"/>
      <c r="L60" s="317"/>
      <c r="M60" s="318">
        <v>0</v>
      </c>
    </row>
    <row r="61" spans="2:13" ht="15.75" x14ac:dyDescent="0.25">
      <c r="B61" s="1103"/>
      <c r="C61" s="1081"/>
      <c r="D61" s="1081"/>
      <c r="E61" s="1081"/>
      <c r="F61" s="314"/>
      <c r="G61" s="1031"/>
      <c r="H61" s="1032"/>
      <c r="I61" s="316"/>
      <c r="J61" s="1074"/>
      <c r="K61" s="1075"/>
      <c r="L61" s="317"/>
      <c r="M61" s="318">
        <v>0</v>
      </c>
    </row>
    <row r="62" spans="2:13" ht="15.75" x14ac:dyDescent="0.25">
      <c r="B62" s="1076" t="s">
        <v>109</v>
      </c>
      <c r="C62" s="990"/>
      <c r="D62" s="990"/>
      <c r="E62" s="990"/>
      <c r="F62" s="314"/>
      <c r="G62" s="1031"/>
      <c r="H62" s="1032"/>
      <c r="I62" s="316"/>
      <c r="J62" s="1074"/>
      <c r="K62" s="1075"/>
      <c r="L62" s="317"/>
      <c r="M62" s="318">
        <v>0</v>
      </c>
    </row>
    <row r="63" spans="2:13" ht="15.75" x14ac:dyDescent="0.25">
      <c r="B63" s="1076"/>
      <c r="C63" s="990"/>
      <c r="D63" s="990"/>
      <c r="E63" s="990"/>
      <c r="F63" s="314"/>
      <c r="G63" s="1031"/>
      <c r="H63" s="1032"/>
      <c r="I63" s="316"/>
      <c r="J63" s="1074"/>
      <c r="K63" s="1075"/>
      <c r="L63" s="317"/>
      <c r="M63" s="318">
        <v>0</v>
      </c>
    </row>
    <row r="64" spans="2:13" ht="15.75" x14ac:dyDescent="0.25">
      <c r="B64" s="1076" t="s">
        <v>108</v>
      </c>
      <c r="C64" s="1078"/>
      <c r="D64" s="1078"/>
      <c r="E64" s="1078"/>
      <c r="F64" s="314"/>
      <c r="G64" s="1031"/>
      <c r="H64" s="1032"/>
      <c r="I64" s="316"/>
      <c r="J64" s="1074"/>
      <c r="K64" s="1075"/>
      <c r="L64" s="317"/>
      <c r="M64" s="318">
        <v>0</v>
      </c>
    </row>
    <row r="65" spans="2:13" ht="16.5" thickBot="1" x14ac:dyDescent="0.3">
      <c r="B65" s="1077"/>
      <c r="C65" s="1079"/>
      <c r="D65" s="1079"/>
      <c r="E65" s="1079"/>
      <c r="F65" s="315"/>
      <c r="G65" s="1087"/>
      <c r="H65" s="1088"/>
      <c r="I65" s="319"/>
      <c r="J65" s="1089"/>
      <c r="K65" s="1090"/>
      <c r="L65" s="320"/>
      <c r="M65" s="321">
        <v>0</v>
      </c>
    </row>
    <row r="66" spans="2:13" ht="13.5" thickBot="1" x14ac:dyDescent="0.25">
      <c r="B66" s="1080" t="str">
        <f>IF(M40=(SUM(M60:M65)),"TOTALS BALANCE READY TO PROCESS","OUT OF BALANCE CHECK ABOVE FIGURES")</f>
        <v>TOTALS BALANCE READY TO PROCESS</v>
      </c>
      <c r="C66" s="1080"/>
      <c r="D66" s="1080"/>
      <c r="E66" s="1080"/>
      <c r="F66" s="1080"/>
      <c r="G66" s="1080"/>
      <c r="H66" s="1080"/>
      <c r="I66" s="1080"/>
      <c r="J66" s="1080"/>
      <c r="K66" s="1080"/>
      <c r="L66" s="1080"/>
      <c r="M66" s="1080"/>
    </row>
    <row r="67" spans="2:13" ht="12.75" customHeight="1" x14ac:dyDescent="0.2">
      <c r="B67" s="1068" t="s">
        <v>130</v>
      </c>
      <c r="C67" s="1069"/>
      <c r="D67" s="1069"/>
      <c r="E67" s="1069"/>
      <c r="F67" s="1069"/>
      <c r="G67" s="1069"/>
      <c r="H67" s="1069"/>
      <c r="I67" s="1069"/>
      <c r="J67" s="1069"/>
      <c r="K67" s="1069"/>
      <c r="L67" s="1069"/>
      <c r="M67" s="1070"/>
    </row>
    <row r="68" spans="2:13" ht="27.75" customHeight="1" thickBot="1" x14ac:dyDescent="0.25">
      <c r="B68" s="1071"/>
      <c r="C68" s="1072"/>
      <c r="D68" s="1072"/>
      <c r="E68" s="1072"/>
      <c r="F68" s="1072"/>
      <c r="G68" s="1072"/>
      <c r="H68" s="1072"/>
      <c r="I68" s="1072"/>
      <c r="J68" s="1072"/>
      <c r="K68" s="1072"/>
      <c r="L68" s="1072"/>
      <c r="M68" s="1073"/>
    </row>
    <row r="69" spans="2:13" x14ac:dyDescent="0.2">
      <c r="B69" s="69"/>
      <c r="C69" s="69"/>
      <c r="D69" s="69"/>
      <c r="E69" s="69"/>
      <c r="F69" s="69"/>
      <c r="G69" s="69"/>
      <c r="H69" s="69"/>
      <c r="I69" s="69"/>
      <c r="J69" s="69"/>
      <c r="K69" s="69"/>
      <c r="L69" s="69"/>
      <c r="M69" s="69"/>
    </row>
  </sheetData>
  <sheetProtection algorithmName="SHA-512" hashValue="I10EFb931bFXzJfeXPawMZuBKA8b7YsaeLStxoUcxz/77fX5HSTIiX+HukNmZ6Gm0m6GB0v81rGmNoOLNw2olA==" saltValue="rP3idgKZ4jCEGZcVmnhcVA==" spinCount="100000" sheet="1" objects="1" scenarios="1"/>
  <mergeCells count="91">
    <mergeCell ref="B8:M8"/>
    <mergeCell ref="B7:M7"/>
    <mergeCell ref="B15:C16"/>
    <mergeCell ref="J19:M19"/>
    <mergeCell ref="D13:H13"/>
    <mergeCell ref="B17:H17"/>
    <mergeCell ref="B9:M9"/>
    <mergeCell ref="B10:M10"/>
    <mergeCell ref="I15:I16"/>
    <mergeCell ref="J13:K13"/>
    <mergeCell ref="L15:M17"/>
    <mergeCell ref="J15:K17"/>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s>
  <phoneticPr fontId="56"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45" right="0.5" top="0.5" bottom="0.4" header="0.5" footer="0.25"/>
  <pageSetup scale="69" orientation="portrait" r:id="rId2"/>
  <headerFooter alignWithMargins="0">
    <oddFooter>&amp;L&amp;F&amp;CRevised 01/06/2021&amp;R&amp;D
&amp;T</oddFooter>
  </headerFooter>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
  <sheetViews>
    <sheetView showGridLines="0" showRowColHeaders="0" topLeftCell="A4" zoomScaleNormal="100" workbookViewId="0">
      <selection activeCell="R2" sqref="R2"/>
    </sheetView>
  </sheetViews>
  <sheetFormatPr defaultRowHeight="12.75" x14ac:dyDescent="0.2"/>
  <cols>
    <col min="1" max="1" width="11.28515625" customWidth="1"/>
  </cols>
  <sheetData/>
  <sheetProtection algorithmName="SHA-512" hashValue="ChhJfQC9ywNK3TpsLN0GWzh2pmph2WRQ21Mafs6erNUr85Ed9f7KFIi6FUmv30o1gcpqvdloHdUDj+lVOLLJ6g==" saltValue="t2e8peppxn7fWb+HRINxtw==" spinCount="100000" sheet="1" objects="1" scenarios="1"/>
  <printOptions horizontalCentered="1"/>
  <pageMargins left="0.2" right="0.2" top="0.6" bottom="0.25" header="0.34" footer="0.45"/>
  <pageSetup scale="77" orientation="portrait" r:id="rId1"/>
  <headerFooter>
    <oddFooter>&amp;CRevised 01/06/2021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showGridLines="0" showRowColHeaders="0" topLeftCell="A16" zoomScale="90" zoomScaleNormal="90" zoomScaleSheetLayoutView="100" workbookViewId="0">
      <selection activeCell="P16" sqref="P16"/>
    </sheetView>
  </sheetViews>
  <sheetFormatPr defaultRowHeight="12.75" x14ac:dyDescent="0.2"/>
  <cols>
    <col min="1" max="1" width="12" customWidth="1"/>
  </cols>
  <sheetData/>
  <sheetProtection algorithmName="SHA-512" hashValue="bmk823pJBVnocmfyDBXF/yBCkQB0OStnCaHBjaHLfaDpwEGMbnrNPQINnKCLFT3M0keQKFA5H1pacNbFhk8K/Q==" saltValue="Rp5DUjQ1nvF2zykthj1QEA==" spinCount="100000" sheet="1" objects="1" scenarios="1"/>
  <pageMargins left="0.25" right="0.25" top="0.41" bottom="0.44" header="0.3" footer="0.3"/>
  <pageSetup scale="80" orientation="portrait" r:id="rId1"/>
  <headerFooter>
    <oddFooter>&amp;CRevised 01/06/2021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sheetPr>
  <dimension ref="B2:I177"/>
  <sheetViews>
    <sheetView showGridLines="0" showRowColHeaders="0" topLeftCell="A4" zoomScale="90" zoomScaleNormal="90" zoomScalePageLayoutView="70" workbookViewId="0">
      <selection activeCell="B37" sqref="B37:F37"/>
    </sheetView>
  </sheetViews>
  <sheetFormatPr defaultColWidth="9.140625" defaultRowHeight="12.75" x14ac:dyDescent="0.2"/>
  <cols>
    <col min="1" max="1" width="5.42578125" style="5" customWidth="1"/>
    <col min="2" max="2" width="26.5703125" style="144" customWidth="1"/>
    <col min="3" max="3" width="4.7109375" style="5" customWidth="1"/>
    <col min="4" max="4" width="28.42578125" style="6" bestFit="1" customWidth="1"/>
    <col min="5" max="5" width="48.28515625" style="5" customWidth="1"/>
    <col min="6" max="6" width="73.7109375" style="240" bestFit="1" customWidth="1"/>
    <col min="7" max="7" width="34.7109375" style="5" customWidth="1"/>
    <col min="8" max="8" width="9.140625" style="5"/>
    <col min="9" max="9" width="87.42578125" style="141" bestFit="1" customWidth="1"/>
    <col min="10" max="16384" width="9.140625" style="5"/>
  </cols>
  <sheetData>
    <row r="2" spans="2:9" ht="36" customHeight="1" x14ac:dyDescent="0.25">
      <c r="B2" s="469" t="s">
        <v>352</v>
      </c>
      <c r="C2" s="470"/>
      <c r="D2" s="470"/>
      <c r="E2" s="470"/>
      <c r="I2" s="138" t="s">
        <v>373</v>
      </c>
    </row>
    <row r="3" spans="2:9" x14ac:dyDescent="0.2">
      <c r="I3" s="139" t="s">
        <v>37</v>
      </c>
    </row>
    <row r="4" spans="2:9" ht="61.5" customHeight="1" x14ac:dyDescent="0.2">
      <c r="B4" s="453" t="s">
        <v>327</v>
      </c>
      <c r="C4" s="453"/>
      <c r="D4" s="453"/>
      <c r="E4" s="453"/>
      <c r="I4" s="139" t="s">
        <v>38</v>
      </c>
    </row>
    <row r="5" spans="2:9" x14ac:dyDescent="0.2">
      <c r="I5" s="139" t="s">
        <v>61</v>
      </c>
    </row>
    <row r="6" spans="2:9" x14ac:dyDescent="0.2">
      <c r="B6" s="472" t="s">
        <v>82</v>
      </c>
      <c r="C6" s="472"/>
      <c r="D6" s="472"/>
      <c r="E6" s="472"/>
      <c r="I6" s="140" t="s">
        <v>62</v>
      </c>
    </row>
    <row r="7" spans="2:9" x14ac:dyDescent="0.2">
      <c r="B7" s="286" t="s">
        <v>68</v>
      </c>
      <c r="C7" s="473" t="s">
        <v>91</v>
      </c>
      <c r="D7" s="473"/>
      <c r="E7" s="473"/>
      <c r="I7" s="140" t="s">
        <v>63</v>
      </c>
    </row>
    <row r="8" spans="2:9" x14ac:dyDescent="0.2">
      <c r="B8" s="286" t="s">
        <v>2</v>
      </c>
      <c r="C8" s="473" t="s">
        <v>3</v>
      </c>
      <c r="D8" s="473"/>
      <c r="E8" s="473"/>
      <c r="I8" s="140"/>
    </row>
    <row r="9" spans="2:9" x14ac:dyDescent="0.2">
      <c r="B9" s="286" t="s">
        <v>120</v>
      </c>
      <c r="C9" s="473" t="s">
        <v>158</v>
      </c>
      <c r="D9" s="473"/>
      <c r="E9" s="473"/>
      <c r="I9" s="140"/>
    </row>
    <row r="10" spans="2:9" x14ac:dyDescent="0.2">
      <c r="B10" s="286" t="s">
        <v>69</v>
      </c>
      <c r="C10" s="473" t="s">
        <v>157</v>
      </c>
      <c r="D10" s="473"/>
      <c r="E10" s="473"/>
    </row>
    <row r="11" spans="2:9" x14ac:dyDescent="0.2">
      <c r="B11" s="286" t="s">
        <v>353</v>
      </c>
      <c r="C11" s="447" t="s">
        <v>367</v>
      </c>
      <c r="D11" s="447"/>
      <c r="E11" s="447"/>
    </row>
    <row r="12" spans="2:9" x14ac:dyDescent="0.2">
      <c r="B12" s="286" t="s">
        <v>71</v>
      </c>
      <c r="C12" s="447" t="s">
        <v>106</v>
      </c>
      <c r="D12" s="447"/>
      <c r="E12" s="447"/>
    </row>
    <row r="13" spans="2:9" ht="12.75" customHeight="1" x14ac:dyDescent="0.2">
      <c r="B13" s="286" t="s">
        <v>362</v>
      </c>
      <c r="C13" s="447" t="s">
        <v>368</v>
      </c>
      <c r="D13" s="447"/>
      <c r="E13" s="447"/>
    </row>
    <row r="14" spans="2:9" ht="15" customHeight="1" thickBot="1" x14ac:dyDescent="0.25">
      <c r="B14" s="481" t="s">
        <v>287</v>
      </c>
      <c r="C14" s="482"/>
      <c r="D14" s="482"/>
      <c r="E14" s="483"/>
    </row>
    <row r="15" spans="2:9" ht="30.75" thickBot="1" x14ac:dyDescent="0.25">
      <c r="B15" s="478" t="s">
        <v>383</v>
      </c>
      <c r="C15" s="479"/>
      <c r="D15" s="479"/>
      <c r="E15" s="480"/>
      <c r="F15" s="281" t="s">
        <v>432</v>
      </c>
    </row>
    <row r="16" spans="2:9" ht="16.5" customHeight="1" x14ac:dyDescent="0.2">
      <c r="C16" s="477" t="s">
        <v>363</v>
      </c>
      <c r="D16" s="283" t="s">
        <v>318</v>
      </c>
      <c r="E16" s="287" t="s">
        <v>18</v>
      </c>
      <c r="F16" s="241" t="s">
        <v>239</v>
      </c>
    </row>
    <row r="17" spans="2:7" ht="16.5" customHeight="1" x14ac:dyDescent="0.2">
      <c r="B17" s="147" t="s">
        <v>206</v>
      </c>
      <c r="C17" s="477"/>
      <c r="D17" s="284" t="s">
        <v>279</v>
      </c>
      <c r="E17" s="288" t="s">
        <v>18</v>
      </c>
    </row>
    <row r="18" spans="2:7" ht="16.5" customHeight="1" x14ac:dyDescent="0.2">
      <c r="B18" s="147"/>
      <c r="C18" s="477"/>
      <c r="D18" s="412" t="s">
        <v>434</v>
      </c>
      <c r="E18" s="289" t="s">
        <v>18</v>
      </c>
      <c r="F18" s="242" t="s">
        <v>317</v>
      </c>
      <c r="G18" s="110"/>
    </row>
    <row r="19" spans="2:7" ht="16.5" customHeight="1" x14ac:dyDescent="0.2">
      <c r="B19" s="147"/>
      <c r="C19" s="477"/>
      <c r="D19" s="284" t="s">
        <v>282</v>
      </c>
      <c r="E19" s="290" t="s">
        <v>18</v>
      </c>
      <c r="F19" s="243" t="s">
        <v>433</v>
      </c>
      <c r="G19" s="110"/>
    </row>
    <row r="20" spans="2:7" ht="16.5" customHeight="1" x14ac:dyDescent="0.2">
      <c r="B20" s="147"/>
      <c r="C20" s="477"/>
      <c r="D20" s="284" t="s">
        <v>283</v>
      </c>
      <c r="E20" s="291" t="s">
        <v>18</v>
      </c>
      <c r="F20" s="244" t="s">
        <v>207</v>
      </c>
      <c r="G20" s="110"/>
    </row>
    <row r="21" spans="2:7" ht="16.5" customHeight="1" x14ac:dyDescent="0.2">
      <c r="B21" s="147"/>
      <c r="C21" s="477"/>
      <c r="D21" s="284" t="s">
        <v>280</v>
      </c>
      <c r="E21" s="292" t="s">
        <v>18</v>
      </c>
      <c r="F21" s="146"/>
      <c r="G21" s="110"/>
    </row>
    <row r="22" spans="2:7" ht="16.5" customHeight="1" x14ac:dyDescent="0.2">
      <c r="B22" s="147"/>
      <c r="C22" s="477"/>
      <c r="D22" s="284" t="s">
        <v>281</v>
      </c>
      <c r="E22" s="292" t="s">
        <v>372</v>
      </c>
      <c r="F22" s="146"/>
      <c r="G22" s="110"/>
    </row>
    <row r="23" spans="2:7" ht="16.5" customHeight="1" thickBot="1" x14ac:dyDescent="0.25">
      <c r="B23" s="147"/>
      <c r="C23" s="477"/>
      <c r="D23" s="284" t="s">
        <v>182</v>
      </c>
      <c r="E23" s="303" t="s">
        <v>373</v>
      </c>
      <c r="F23" s="245" t="s">
        <v>140</v>
      </c>
      <c r="G23" s="110"/>
    </row>
    <row r="24" spans="2:7" ht="16.5" customHeight="1" x14ac:dyDescent="0.2">
      <c r="B24" s="147"/>
      <c r="C24" s="463" t="s">
        <v>183</v>
      </c>
      <c r="D24" s="237" t="s">
        <v>83</v>
      </c>
      <c r="E24" s="293"/>
      <c r="F24" s="443" t="s">
        <v>435</v>
      </c>
      <c r="G24" s="110"/>
    </row>
    <row r="25" spans="2:7" ht="16.5" customHeight="1" x14ac:dyDescent="0.2">
      <c r="B25" s="147"/>
      <c r="C25" s="463"/>
      <c r="D25" s="237" t="s">
        <v>84</v>
      </c>
      <c r="E25" s="294"/>
      <c r="F25" s="444"/>
      <c r="G25" s="110"/>
    </row>
    <row r="26" spans="2:7" ht="16.5" customHeight="1" x14ac:dyDescent="0.2">
      <c r="B26" s="147"/>
      <c r="C26" s="463"/>
      <c r="D26" s="237" t="s">
        <v>85</v>
      </c>
      <c r="E26" s="294"/>
      <c r="F26" s="444"/>
      <c r="G26" s="110"/>
    </row>
    <row r="27" spans="2:7" ht="16.5" customHeight="1" x14ac:dyDescent="0.2">
      <c r="B27" s="147"/>
      <c r="C27" s="463"/>
      <c r="D27" s="237" t="s">
        <v>86</v>
      </c>
      <c r="E27" s="294"/>
      <c r="F27" s="444"/>
      <c r="G27" s="110"/>
    </row>
    <row r="28" spans="2:7" ht="16.5" customHeight="1" x14ac:dyDescent="0.2">
      <c r="B28" s="147"/>
      <c r="C28" s="148"/>
      <c r="D28" s="238" t="s">
        <v>169</v>
      </c>
      <c r="E28" s="295"/>
      <c r="F28" s="444"/>
      <c r="G28" s="110"/>
    </row>
    <row r="29" spans="2:7" ht="16.5" customHeight="1" x14ac:dyDescent="0.2">
      <c r="B29" s="147"/>
      <c r="C29" s="463" t="s">
        <v>184</v>
      </c>
      <c r="D29" s="237" t="s">
        <v>83</v>
      </c>
      <c r="E29" s="294"/>
      <c r="F29" s="444"/>
      <c r="G29" s="110"/>
    </row>
    <row r="30" spans="2:7" ht="16.5" customHeight="1" x14ac:dyDescent="0.2">
      <c r="B30" s="147"/>
      <c r="C30" s="463"/>
      <c r="D30" s="237" t="s">
        <v>84</v>
      </c>
      <c r="E30" s="294"/>
      <c r="F30" s="444"/>
      <c r="G30" s="110"/>
    </row>
    <row r="31" spans="2:7" ht="16.5" customHeight="1" x14ac:dyDescent="0.2">
      <c r="B31" s="147"/>
      <c r="C31" s="463"/>
      <c r="D31" s="237" t="s">
        <v>85</v>
      </c>
      <c r="E31" s="294"/>
      <c r="F31" s="444"/>
      <c r="G31" s="110"/>
    </row>
    <row r="32" spans="2:7" ht="16.5" customHeight="1" x14ac:dyDescent="0.2">
      <c r="B32" s="147"/>
      <c r="C32" s="463"/>
      <c r="D32" s="237" t="s">
        <v>86</v>
      </c>
      <c r="E32" s="294"/>
      <c r="F32" s="444"/>
      <c r="G32" s="110"/>
    </row>
    <row r="33" spans="2:9" ht="16.5" customHeight="1" thickBot="1" x14ac:dyDescent="0.25">
      <c r="B33" s="147"/>
      <c r="C33" s="148"/>
      <c r="D33" s="282" t="s">
        <v>169</v>
      </c>
      <c r="E33" s="296"/>
      <c r="F33" s="445"/>
      <c r="G33" s="110"/>
    </row>
    <row r="34" spans="2:9" ht="20.25" customHeight="1" x14ac:dyDescent="0.2">
      <c r="B34" s="147"/>
      <c r="C34" s="476" t="s">
        <v>87</v>
      </c>
      <c r="D34" s="239" t="s">
        <v>284</v>
      </c>
      <c r="E34" s="287"/>
      <c r="F34" s="451" t="s">
        <v>436</v>
      </c>
      <c r="G34" s="110"/>
    </row>
    <row r="35" spans="2:9" ht="27" x14ac:dyDescent="0.2">
      <c r="B35" s="147"/>
      <c r="C35" s="476"/>
      <c r="D35" s="239" t="s">
        <v>285</v>
      </c>
      <c r="E35" s="297"/>
      <c r="F35" s="451"/>
      <c r="G35" s="110"/>
    </row>
    <row r="36" spans="2:9" ht="27.75" thickBot="1" x14ac:dyDescent="0.25">
      <c r="B36" s="147"/>
      <c r="C36" s="476"/>
      <c r="D36" s="239" t="s">
        <v>286</v>
      </c>
      <c r="E36" s="291"/>
      <c r="F36" s="452"/>
      <c r="G36" s="110"/>
    </row>
    <row r="37" spans="2:9" ht="27.75" customHeight="1" x14ac:dyDescent="0.2">
      <c r="B37" s="446" t="s">
        <v>327</v>
      </c>
      <c r="C37" s="446"/>
      <c r="D37" s="446"/>
      <c r="E37" s="446"/>
      <c r="F37" s="446"/>
      <c r="G37" s="110"/>
    </row>
    <row r="38" spans="2:9" s="136" customFormat="1" ht="16.5" customHeight="1" x14ac:dyDescent="0.2">
      <c r="B38" s="464" t="s">
        <v>364</v>
      </c>
      <c r="C38" s="465"/>
      <c r="D38" s="474"/>
      <c r="E38" s="474"/>
      <c r="F38" s="246" t="s">
        <v>288</v>
      </c>
      <c r="G38" s="135"/>
      <c r="I38" s="137"/>
    </row>
    <row r="39" spans="2:9" s="136" customFormat="1" ht="18" customHeight="1" x14ac:dyDescent="0.2">
      <c r="B39" s="464" t="s">
        <v>365</v>
      </c>
      <c r="C39" s="464"/>
      <c r="D39" s="475"/>
      <c r="E39" s="475"/>
      <c r="F39" s="247" t="s">
        <v>366</v>
      </c>
      <c r="G39" s="135"/>
      <c r="I39" s="137"/>
    </row>
    <row r="40" spans="2:9" s="136" customFormat="1" ht="21.75" customHeight="1" x14ac:dyDescent="0.2">
      <c r="B40" s="466" t="s">
        <v>374</v>
      </c>
      <c r="C40" s="467"/>
      <c r="D40" s="467"/>
      <c r="E40" s="468"/>
      <c r="F40" s="146"/>
      <c r="G40" s="135"/>
      <c r="I40" s="137"/>
    </row>
    <row r="41" spans="2:9" ht="31.5" customHeight="1" x14ac:dyDescent="0.2">
      <c r="B41" s="460" t="s">
        <v>309</v>
      </c>
      <c r="C41" s="454"/>
      <c r="D41" s="471"/>
      <c r="E41" s="471"/>
      <c r="F41" s="146"/>
      <c r="G41" s="110"/>
    </row>
    <row r="42" spans="2:9" ht="16.5" x14ac:dyDescent="0.2">
      <c r="B42" s="460" t="s">
        <v>181</v>
      </c>
      <c r="C42" s="454"/>
      <c r="D42" s="455" t="s">
        <v>156</v>
      </c>
      <c r="E42" s="455"/>
      <c r="F42" s="248" t="s">
        <v>143</v>
      </c>
      <c r="G42" s="110"/>
    </row>
    <row r="43" spans="2:9" ht="27" customHeight="1" x14ac:dyDescent="0.2">
      <c r="B43" s="454"/>
      <c r="C43" s="454"/>
      <c r="D43" s="461" t="s">
        <v>155</v>
      </c>
      <c r="E43" s="462"/>
      <c r="F43" s="146"/>
      <c r="G43" s="110"/>
    </row>
    <row r="44" spans="2:9" ht="39.75" customHeight="1" x14ac:dyDescent="0.2">
      <c r="B44" s="457" t="s">
        <v>316</v>
      </c>
      <c r="C44" s="458"/>
      <c r="D44" s="459"/>
      <c r="E44" s="459"/>
      <c r="F44" s="249" t="s">
        <v>150</v>
      </c>
      <c r="G44" s="110"/>
    </row>
    <row r="45" spans="2:9" ht="33.75" customHeight="1" x14ac:dyDescent="0.2">
      <c r="B45" s="454" t="s">
        <v>18</v>
      </c>
      <c r="C45" s="454"/>
      <c r="D45" s="456"/>
      <c r="E45" s="456"/>
      <c r="F45" s="285" t="s">
        <v>302</v>
      </c>
      <c r="G45" s="110"/>
    </row>
    <row r="46" spans="2:9" x14ac:dyDescent="0.2">
      <c r="F46" s="146"/>
      <c r="G46" s="110"/>
    </row>
    <row r="47" spans="2:9" ht="16.5" x14ac:dyDescent="0.25">
      <c r="B47" s="448" t="s">
        <v>149</v>
      </c>
      <c r="C47" s="449"/>
      <c r="D47" s="449"/>
      <c r="E47" s="450"/>
      <c r="F47" s="146"/>
      <c r="G47" s="110"/>
      <c r="I47" s="142" t="s">
        <v>156</v>
      </c>
    </row>
    <row r="48" spans="2:9" x14ac:dyDescent="0.2">
      <c r="F48" s="146"/>
      <c r="G48" s="110"/>
      <c r="I48" s="143" t="s">
        <v>189</v>
      </c>
    </row>
    <row r="49" spans="6:9" x14ac:dyDescent="0.2">
      <c r="F49" s="146"/>
      <c r="G49" s="110"/>
      <c r="I49" s="143" t="s">
        <v>190</v>
      </c>
    </row>
    <row r="50" spans="6:9" x14ac:dyDescent="0.2">
      <c r="F50" s="146"/>
      <c r="G50" s="110"/>
      <c r="I50" s="143" t="s">
        <v>319</v>
      </c>
    </row>
    <row r="51" spans="6:9" x14ac:dyDescent="0.2">
      <c r="F51" s="146"/>
      <c r="G51" s="110"/>
      <c r="I51" s="143" t="s">
        <v>191</v>
      </c>
    </row>
    <row r="52" spans="6:9" x14ac:dyDescent="0.2">
      <c r="F52" s="146"/>
      <c r="G52" s="110"/>
      <c r="I52" s="143" t="s">
        <v>192</v>
      </c>
    </row>
    <row r="53" spans="6:9" x14ac:dyDescent="0.2">
      <c r="F53" s="146"/>
      <c r="G53" s="110"/>
      <c r="I53" s="143" t="s">
        <v>151</v>
      </c>
    </row>
    <row r="54" spans="6:9" x14ac:dyDescent="0.2">
      <c r="F54" s="146"/>
      <c r="G54" s="110"/>
      <c r="I54" s="143" t="s">
        <v>193</v>
      </c>
    </row>
    <row r="55" spans="6:9" x14ac:dyDescent="0.2">
      <c r="F55" s="146"/>
      <c r="G55" s="110"/>
      <c r="I55" s="143" t="s">
        <v>194</v>
      </c>
    </row>
    <row r="56" spans="6:9" x14ac:dyDescent="0.2">
      <c r="F56" s="146"/>
      <c r="G56" s="110"/>
      <c r="I56" s="143" t="s">
        <v>195</v>
      </c>
    </row>
    <row r="57" spans="6:9" x14ac:dyDescent="0.2">
      <c r="F57" s="146"/>
      <c r="G57" s="110"/>
      <c r="I57" s="143" t="s">
        <v>152</v>
      </c>
    </row>
    <row r="58" spans="6:9" x14ac:dyDescent="0.2">
      <c r="F58" s="146"/>
      <c r="G58" s="110"/>
      <c r="I58" s="143" t="s">
        <v>159</v>
      </c>
    </row>
    <row r="59" spans="6:9" x14ac:dyDescent="0.2">
      <c r="F59" s="146"/>
      <c r="G59" s="110"/>
      <c r="I59" s="143" t="s">
        <v>153</v>
      </c>
    </row>
    <row r="60" spans="6:9" x14ac:dyDescent="0.2">
      <c r="F60" s="146"/>
      <c r="G60" s="110"/>
      <c r="I60" s="143" t="s">
        <v>154</v>
      </c>
    </row>
    <row r="61" spans="6:9" x14ac:dyDescent="0.2">
      <c r="F61" s="146"/>
      <c r="G61" s="110"/>
    </row>
    <row r="62" spans="6:9" x14ac:dyDescent="0.2">
      <c r="F62" s="146"/>
      <c r="G62" s="110"/>
    </row>
    <row r="63" spans="6:9" x14ac:dyDescent="0.2">
      <c r="F63" s="146"/>
      <c r="G63" s="110"/>
    </row>
    <row r="64" spans="6:9" x14ac:dyDescent="0.2">
      <c r="F64" s="146"/>
      <c r="G64" s="110"/>
    </row>
    <row r="65" spans="6:7" x14ac:dyDescent="0.2">
      <c r="F65" s="146"/>
      <c r="G65" s="110"/>
    </row>
    <row r="66" spans="6:7" x14ac:dyDescent="0.2">
      <c r="F66" s="146"/>
      <c r="G66" s="110"/>
    </row>
    <row r="67" spans="6:7" x14ac:dyDescent="0.2">
      <c r="F67" s="146"/>
      <c r="G67" s="110"/>
    </row>
    <row r="68" spans="6:7" x14ac:dyDescent="0.2">
      <c r="F68" s="146"/>
      <c r="G68" s="110"/>
    </row>
    <row r="69" spans="6:7" x14ac:dyDescent="0.2">
      <c r="F69" s="146"/>
      <c r="G69" s="110"/>
    </row>
    <row r="70" spans="6:7" x14ac:dyDescent="0.2">
      <c r="F70" s="146"/>
      <c r="G70" s="110"/>
    </row>
    <row r="71" spans="6:7" x14ac:dyDescent="0.2">
      <c r="F71" s="146"/>
      <c r="G71" s="110"/>
    </row>
    <row r="72" spans="6:7" x14ac:dyDescent="0.2">
      <c r="F72" s="146"/>
      <c r="G72" s="110"/>
    </row>
    <row r="73" spans="6:7" x14ac:dyDescent="0.2">
      <c r="F73" s="146"/>
      <c r="G73" s="110"/>
    </row>
    <row r="74" spans="6:7" x14ac:dyDescent="0.2">
      <c r="F74" s="146"/>
      <c r="G74" s="110"/>
    </row>
    <row r="75" spans="6:7" x14ac:dyDescent="0.2">
      <c r="F75" s="146"/>
      <c r="G75" s="110"/>
    </row>
    <row r="76" spans="6:7" x14ac:dyDescent="0.2">
      <c r="F76" s="146"/>
      <c r="G76" s="110"/>
    </row>
    <row r="77" spans="6:7" x14ac:dyDescent="0.2">
      <c r="F77" s="146"/>
      <c r="G77" s="110"/>
    </row>
    <row r="78" spans="6:7" x14ac:dyDescent="0.2">
      <c r="F78" s="146"/>
      <c r="G78" s="110"/>
    </row>
    <row r="79" spans="6:7" x14ac:dyDescent="0.2">
      <c r="F79" s="146"/>
      <c r="G79" s="110"/>
    </row>
    <row r="80" spans="6:7" x14ac:dyDescent="0.2">
      <c r="F80" s="146"/>
      <c r="G80" s="110"/>
    </row>
    <row r="81" spans="6:7" x14ac:dyDescent="0.2">
      <c r="F81" s="146"/>
      <c r="G81" s="110"/>
    </row>
    <row r="82" spans="6:7" x14ac:dyDescent="0.2">
      <c r="F82" s="146"/>
      <c r="G82" s="110"/>
    </row>
    <row r="83" spans="6:7" x14ac:dyDescent="0.2">
      <c r="F83" s="146"/>
      <c r="G83" s="110"/>
    </row>
    <row r="84" spans="6:7" x14ac:dyDescent="0.2">
      <c r="F84" s="146"/>
      <c r="G84" s="110"/>
    </row>
    <row r="85" spans="6:7" x14ac:dyDescent="0.2">
      <c r="F85" s="146"/>
      <c r="G85" s="110"/>
    </row>
    <row r="86" spans="6:7" x14ac:dyDescent="0.2">
      <c r="F86" s="146"/>
      <c r="G86" s="110"/>
    </row>
    <row r="87" spans="6:7" x14ac:dyDescent="0.2">
      <c r="F87" s="146"/>
      <c r="G87" s="110"/>
    </row>
    <row r="88" spans="6:7" x14ac:dyDescent="0.2">
      <c r="F88" s="146"/>
      <c r="G88" s="110"/>
    </row>
    <row r="89" spans="6:7" x14ac:dyDescent="0.2">
      <c r="F89" s="146"/>
      <c r="G89" s="110"/>
    </row>
    <row r="90" spans="6:7" x14ac:dyDescent="0.2">
      <c r="F90" s="146"/>
      <c r="G90" s="110"/>
    </row>
    <row r="91" spans="6:7" x14ac:dyDescent="0.2">
      <c r="F91" s="146"/>
      <c r="G91" s="110"/>
    </row>
    <row r="92" spans="6:7" x14ac:dyDescent="0.2">
      <c r="F92" s="146"/>
      <c r="G92" s="110"/>
    </row>
    <row r="93" spans="6:7" x14ac:dyDescent="0.2">
      <c r="F93" s="146"/>
      <c r="G93" s="110"/>
    </row>
    <row r="94" spans="6:7" x14ac:dyDescent="0.2">
      <c r="F94" s="146"/>
      <c r="G94" s="110"/>
    </row>
    <row r="95" spans="6:7" x14ac:dyDescent="0.2">
      <c r="F95" s="146"/>
      <c r="G95" s="110"/>
    </row>
    <row r="96" spans="6:7" x14ac:dyDescent="0.2">
      <c r="F96" s="146"/>
      <c r="G96" s="110"/>
    </row>
    <row r="97" spans="6:7" x14ac:dyDescent="0.2">
      <c r="F97" s="146"/>
      <c r="G97" s="110"/>
    </row>
    <row r="98" spans="6:7" x14ac:dyDescent="0.2">
      <c r="F98" s="146"/>
      <c r="G98" s="110"/>
    </row>
    <row r="99" spans="6:7" x14ac:dyDescent="0.2">
      <c r="F99" s="146"/>
      <c r="G99" s="110"/>
    </row>
    <row r="100" spans="6:7" x14ac:dyDescent="0.2">
      <c r="F100" s="146"/>
      <c r="G100" s="110"/>
    </row>
    <row r="101" spans="6:7" x14ac:dyDescent="0.2">
      <c r="F101" s="146"/>
      <c r="G101" s="110"/>
    </row>
    <row r="102" spans="6:7" x14ac:dyDescent="0.2">
      <c r="F102" s="146"/>
      <c r="G102" s="110"/>
    </row>
    <row r="103" spans="6:7" x14ac:dyDescent="0.2">
      <c r="F103" s="146"/>
      <c r="G103" s="110"/>
    </row>
    <row r="104" spans="6:7" x14ac:dyDescent="0.2">
      <c r="F104" s="146"/>
      <c r="G104" s="110"/>
    </row>
    <row r="105" spans="6:7" x14ac:dyDescent="0.2">
      <c r="F105" s="146"/>
      <c r="G105" s="110"/>
    </row>
    <row r="106" spans="6:7" x14ac:dyDescent="0.2">
      <c r="F106" s="146"/>
      <c r="G106" s="110"/>
    </row>
    <row r="107" spans="6:7" x14ac:dyDescent="0.2">
      <c r="F107" s="146"/>
      <c r="G107" s="110"/>
    </row>
    <row r="108" spans="6:7" x14ac:dyDescent="0.2">
      <c r="F108" s="146"/>
      <c r="G108" s="110"/>
    </row>
    <row r="109" spans="6:7" x14ac:dyDescent="0.2">
      <c r="F109" s="146"/>
      <c r="G109" s="110"/>
    </row>
    <row r="110" spans="6:7" x14ac:dyDescent="0.2">
      <c r="F110" s="146"/>
      <c r="G110" s="110"/>
    </row>
    <row r="111" spans="6:7" x14ac:dyDescent="0.2">
      <c r="F111" s="146"/>
      <c r="G111" s="110"/>
    </row>
    <row r="112" spans="6:7" x14ac:dyDescent="0.2">
      <c r="F112" s="146"/>
      <c r="G112" s="110"/>
    </row>
    <row r="113" spans="6:7" x14ac:dyDescent="0.2">
      <c r="F113" s="146"/>
      <c r="G113" s="110"/>
    </row>
    <row r="114" spans="6:7" x14ac:dyDescent="0.2">
      <c r="F114" s="146"/>
      <c r="G114" s="110"/>
    </row>
    <row r="115" spans="6:7" x14ac:dyDescent="0.2">
      <c r="F115" s="146"/>
      <c r="G115" s="110"/>
    </row>
    <row r="116" spans="6:7" x14ac:dyDescent="0.2">
      <c r="F116" s="146"/>
      <c r="G116" s="110"/>
    </row>
    <row r="117" spans="6:7" x14ac:dyDescent="0.2">
      <c r="F117" s="146"/>
      <c r="G117" s="110"/>
    </row>
    <row r="118" spans="6:7" x14ac:dyDescent="0.2">
      <c r="F118" s="146"/>
      <c r="G118" s="110"/>
    </row>
    <row r="119" spans="6:7" x14ac:dyDescent="0.2">
      <c r="F119" s="146"/>
      <c r="G119" s="110"/>
    </row>
    <row r="120" spans="6:7" x14ac:dyDescent="0.2">
      <c r="F120" s="146"/>
      <c r="G120" s="110"/>
    </row>
    <row r="121" spans="6:7" x14ac:dyDescent="0.2">
      <c r="F121" s="146"/>
      <c r="G121" s="110"/>
    </row>
    <row r="122" spans="6:7" x14ac:dyDescent="0.2">
      <c r="F122" s="146"/>
      <c r="G122" s="110"/>
    </row>
    <row r="123" spans="6:7" x14ac:dyDescent="0.2">
      <c r="F123" s="146"/>
      <c r="G123" s="110"/>
    </row>
    <row r="124" spans="6:7" x14ac:dyDescent="0.2">
      <c r="F124" s="146"/>
      <c r="G124" s="110"/>
    </row>
    <row r="125" spans="6:7" x14ac:dyDescent="0.2">
      <c r="F125" s="146"/>
      <c r="G125" s="110"/>
    </row>
    <row r="126" spans="6:7" x14ac:dyDescent="0.2">
      <c r="F126" s="146"/>
      <c r="G126" s="110"/>
    </row>
    <row r="127" spans="6:7" x14ac:dyDescent="0.2">
      <c r="F127" s="146"/>
      <c r="G127" s="110"/>
    </row>
    <row r="128" spans="6:7" x14ac:dyDescent="0.2">
      <c r="F128" s="146"/>
      <c r="G128" s="110"/>
    </row>
    <row r="129" spans="6:7" x14ac:dyDescent="0.2">
      <c r="F129" s="146"/>
      <c r="G129" s="110"/>
    </row>
    <row r="130" spans="6:7" x14ac:dyDescent="0.2">
      <c r="F130" s="146"/>
      <c r="G130" s="110"/>
    </row>
    <row r="131" spans="6:7" x14ac:dyDescent="0.2">
      <c r="F131" s="146"/>
      <c r="G131" s="110"/>
    </row>
    <row r="132" spans="6:7" x14ac:dyDescent="0.2">
      <c r="F132" s="146"/>
      <c r="G132" s="110"/>
    </row>
    <row r="133" spans="6:7" x14ac:dyDescent="0.2">
      <c r="F133" s="146"/>
      <c r="G133" s="110"/>
    </row>
    <row r="134" spans="6:7" x14ac:dyDescent="0.2">
      <c r="F134" s="146"/>
      <c r="G134" s="110"/>
    </row>
    <row r="135" spans="6:7" x14ac:dyDescent="0.2">
      <c r="F135" s="146"/>
      <c r="G135" s="110"/>
    </row>
    <row r="136" spans="6:7" x14ac:dyDescent="0.2">
      <c r="F136" s="146"/>
      <c r="G136" s="110"/>
    </row>
    <row r="137" spans="6:7" x14ac:dyDescent="0.2">
      <c r="F137" s="146"/>
      <c r="G137" s="110"/>
    </row>
    <row r="138" spans="6:7" x14ac:dyDescent="0.2">
      <c r="F138" s="146"/>
      <c r="G138" s="110"/>
    </row>
    <row r="139" spans="6:7" x14ac:dyDescent="0.2">
      <c r="F139" s="146"/>
      <c r="G139" s="110"/>
    </row>
    <row r="140" spans="6:7" x14ac:dyDescent="0.2">
      <c r="F140" s="146"/>
      <c r="G140" s="110"/>
    </row>
    <row r="141" spans="6:7" x14ac:dyDescent="0.2">
      <c r="F141" s="146"/>
      <c r="G141" s="110"/>
    </row>
    <row r="142" spans="6:7" x14ac:dyDescent="0.2">
      <c r="F142" s="146"/>
      <c r="G142" s="110"/>
    </row>
    <row r="143" spans="6:7" x14ac:dyDescent="0.2">
      <c r="F143" s="146"/>
      <c r="G143" s="110"/>
    </row>
    <row r="144" spans="6:7" x14ac:dyDescent="0.2">
      <c r="F144" s="146"/>
      <c r="G144" s="110"/>
    </row>
    <row r="145" spans="6:7" x14ac:dyDescent="0.2">
      <c r="F145" s="146"/>
      <c r="G145" s="110"/>
    </row>
    <row r="146" spans="6:7" x14ac:dyDescent="0.2">
      <c r="F146" s="146"/>
      <c r="G146" s="110"/>
    </row>
    <row r="147" spans="6:7" x14ac:dyDescent="0.2">
      <c r="F147" s="146"/>
      <c r="G147" s="110"/>
    </row>
    <row r="148" spans="6:7" x14ac:dyDescent="0.2">
      <c r="F148" s="146"/>
      <c r="G148" s="110"/>
    </row>
    <row r="149" spans="6:7" x14ac:dyDescent="0.2">
      <c r="F149" s="146"/>
      <c r="G149" s="110"/>
    </row>
    <row r="150" spans="6:7" x14ac:dyDescent="0.2">
      <c r="F150" s="146"/>
      <c r="G150" s="110"/>
    </row>
    <row r="151" spans="6:7" x14ac:dyDescent="0.2">
      <c r="F151" s="146"/>
      <c r="G151" s="110"/>
    </row>
    <row r="152" spans="6:7" x14ac:dyDescent="0.2">
      <c r="F152" s="146"/>
      <c r="G152" s="110"/>
    </row>
    <row r="153" spans="6:7" x14ac:dyDescent="0.2">
      <c r="F153" s="146"/>
      <c r="G153" s="110"/>
    </row>
    <row r="154" spans="6:7" x14ac:dyDescent="0.2">
      <c r="F154" s="146"/>
      <c r="G154" s="110"/>
    </row>
    <row r="155" spans="6:7" x14ac:dyDescent="0.2">
      <c r="F155" s="146"/>
      <c r="G155" s="110"/>
    </row>
    <row r="156" spans="6:7" x14ac:dyDescent="0.2">
      <c r="F156" s="146"/>
      <c r="G156" s="110"/>
    </row>
    <row r="157" spans="6:7" x14ac:dyDescent="0.2">
      <c r="F157" s="146"/>
      <c r="G157" s="110"/>
    </row>
    <row r="158" spans="6:7" x14ac:dyDescent="0.2">
      <c r="F158" s="146"/>
      <c r="G158" s="110"/>
    </row>
    <row r="159" spans="6:7" x14ac:dyDescent="0.2">
      <c r="F159" s="146"/>
      <c r="G159" s="110"/>
    </row>
    <row r="160" spans="6:7" x14ac:dyDescent="0.2">
      <c r="F160" s="146"/>
      <c r="G160" s="110"/>
    </row>
    <row r="161" spans="6:7" x14ac:dyDescent="0.2">
      <c r="F161" s="146"/>
      <c r="G161" s="110"/>
    </row>
    <row r="162" spans="6:7" x14ac:dyDescent="0.2">
      <c r="F162" s="146"/>
      <c r="G162" s="110"/>
    </row>
    <row r="163" spans="6:7" x14ac:dyDescent="0.2">
      <c r="F163" s="146"/>
      <c r="G163" s="110"/>
    </row>
    <row r="164" spans="6:7" x14ac:dyDescent="0.2">
      <c r="F164" s="146"/>
      <c r="G164" s="110"/>
    </row>
    <row r="165" spans="6:7" x14ac:dyDescent="0.2">
      <c r="F165" s="146"/>
      <c r="G165" s="110"/>
    </row>
    <row r="166" spans="6:7" x14ac:dyDescent="0.2">
      <c r="F166" s="146"/>
      <c r="G166" s="110"/>
    </row>
    <row r="167" spans="6:7" x14ac:dyDescent="0.2">
      <c r="F167" s="146"/>
      <c r="G167" s="110"/>
    </row>
    <row r="168" spans="6:7" x14ac:dyDescent="0.2">
      <c r="F168" s="146"/>
      <c r="G168" s="110"/>
    </row>
    <row r="169" spans="6:7" x14ac:dyDescent="0.2">
      <c r="F169" s="146"/>
      <c r="G169" s="110"/>
    </row>
    <row r="170" spans="6:7" x14ac:dyDescent="0.2">
      <c r="F170" s="146"/>
      <c r="G170" s="110"/>
    </row>
    <row r="171" spans="6:7" x14ac:dyDescent="0.2">
      <c r="F171" s="146"/>
      <c r="G171" s="110"/>
    </row>
    <row r="172" spans="6:7" x14ac:dyDescent="0.2">
      <c r="F172" s="146"/>
      <c r="G172" s="110"/>
    </row>
    <row r="173" spans="6:7" x14ac:dyDescent="0.2">
      <c r="F173" s="146"/>
      <c r="G173" s="110"/>
    </row>
    <row r="174" spans="6:7" x14ac:dyDescent="0.2">
      <c r="F174" s="146"/>
      <c r="G174" s="110"/>
    </row>
    <row r="175" spans="6:7" x14ac:dyDescent="0.2">
      <c r="F175" s="146"/>
      <c r="G175" s="110"/>
    </row>
    <row r="176" spans="6:7" x14ac:dyDescent="0.2">
      <c r="F176" s="146"/>
      <c r="G176" s="110"/>
    </row>
    <row r="177" spans="6:7" x14ac:dyDescent="0.2">
      <c r="F177" s="146"/>
      <c r="G177" s="110"/>
    </row>
  </sheetData>
  <sheetProtection algorithmName="SHA-512" hashValue="toIDrclqoBIz9mhz1LF5te4YIQrtQhPd0TOXx3SChBWsJtuAPHMeJ1qMG5iogvLuStN3l2xvYpwVb+eODv+Cqg==" saltValue="dyldAJszg9TwD8FFK5zatA==" spinCount="100000" sheet="1" objects="1" scenarios="1"/>
  <mergeCells count="34">
    <mergeCell ref="B2:E2"/>
    <mergeCell ref="B41:C41"/>
    <mergeCell ref="D41:E41"/>
    <mergeCell ref="C12:E12"/>
    <mergeCell ref="B6:E6"/>
    <mergeCell ref="C7:E7"/>
    <mergeCell ref="C9:E9"/>
    <mergeCell ref="C10:E10"/>
    <mergeCell ref="D38:E38"/>
    <mergeCell ref="D39:E39"/>
    <mergeCell ref="C34:C36"/>
    <mergeCell ref="C16:C23"/>
    <mergeCell ref="C8:E8"/>
    <mergeCell ref="B15:E15"/>
    <mergeCell ref="B14:E14"/>
    <mergeCell ref="C11:E11"/>
    <mergeCell ref="B4:E4"/>
    <mergeCell ref="B45:C45"/>
    <mergeCell ref="D42:E42"/>
    <mergeCell ref="D45:E45"/>
    <mergeCell ref="B44:C44"/>
    <mergeCell ref="D44:E44"/>
    <mergeCell ref="B42:C43"/>
    <mergeCell ref="D43:E43"/>
    <mergeCell ref="C24:C27"/>
    <mergeCell ref="C29:C32"/>
    <mergeCell ref="B38:C38"/>
    <mergeCell ref="B39:C39"/>
    <mergeCell ref="B40:E40"/>
    <mergeCell ref="F24:F33"/>
    <mergeCell ref="B37:F37"/>
    <mergeCell ref="C13:E13"/>
    <mergeCell ref="B47:E47"/>
    <mergeCell ref="F34:F36"/>
  </mergeCells>
  <phoneticPr fontId="0" type="noConversion"/>
  <dataValidations xWindow="824" yWindow="522" count="14">
    <dataValidation type="textLength" operator="lessThanOrEqual" allowBlank="1" showInputMessage="1" showErrorMessage="1" prompt="Max. 200 characters" sqref="D45:E45" xr:uid="{00000000-0002-0000-0200-000000000000}">
      <formula1>200</formula1>
    </dataValidation>
    <dataValidation type="list" allowBlank="1" showInputMessage="1" showErrorMessage="1" sqref="E23" xr:uid="{00000000-0002-0000-0200-000001000000}">
      <formula1>$I$1:$I$7</formula1>
    </dataValidation>
    <dataValidation type="textLength" operator="equal" allowBlank="1" showInputMessage="1" showErrorMessage="1" sqref="E31 E24 E26 E29" xr:uid="{00000000-0002-0000-0200-000002000000}">
      <formula1>5</formula1>
    </dataValidation>
    <dataValidation type="textLength" operator="equal" allowBlank="1" showInputMessage="1" showErrorMessage="1" sqref="E30 E25" xr:uid="{00000000-0002-0000-0200-000003000000}">
      <formula1>6</formula1>
    </dataValidation>
    <dataValidation allowBlank="1" showInputMessage="1" showErrorMessage="1" prompt="Enter as 123456789 (no dashes)_x000a_ONLY ENTER FOR FIRST REIMBURSEMENT" sqref="E18" xr:uid="{00000000-0002-0000-0200-000004000000}"/>
    <dataValidation operator="lessThanOrEqual" allowBlank="1" showInputMessage="1" showErrorMessage="1" sqref="D43 D44:E44" xr:uid="{00000000-0002-0000-0200-000005000000}"/>
    <dataValidation type="list" operator="lessThanOrEqual" allowBlank="1" showInputMessage="1" showErrorMessage="1" sqref="D42:E42" xr:uid="{00000000-0002-0000-0200-000006000000}">
      <formula1>$I$47:$I$60</formula1>
    </dataValidation>
    <dataValidation allowBlank="1" showInputMessage="1" showErrorMessage="1" prompt="Enter as Month/Date/Year" sqref="B40" xr:uid="{00000000-0002-0000-0200-000007000000}"/>
    <dataValidation allowBlank="1" showInputMessage="1" showErrorMessage="1" prompt="MAX AMOUNT ONLY FROM THIS CHARTFIELD" sqref="E28" xr:uid="{00000000-0002-0000-0200-000008000000}"/>
    <dataValidation allowBlank="1" showInputMessage="1" showErrorMessage="1" prompt="CHECK WILL BE MAILED TO THIS BOX NUMBER" sqref="E21" xr:uid="{00000000-0002-0000-0200-000009000000}"/>
    <dataValidation allowBlank="1" showErrorMessage="1" prompt="MAX AMOUNT ONLY FROM THIS CHARTFIELD" sqref="E33" xr:uid="{00000000-0002-0000-0200-00000A000000}"/>
    <dataValidation allowBlank="1" showErrorMessage="1" sqref="D39:E39" xr:uid="{00000000-0002-0000-0200-00000B000000}"/>
    <dataValidation type="textLength" operator="lessThanOrEqual" allowBlank="1" showErrorMessage="1" prompt="Max. 200 characters" sqref="D41:E41" xr:uid="{00000000-0002-0000-0200-00000C000000}">
      <formula1>200</formula1>
    </dataValidation>
    <dataValidation allowBlank="1" showErrorMessage="1" prompt="Enter as Month/Date/Year" sqref="D38:E38" xr:uid="{00000000-0002-0000-0200-00000D000000}"/>
  </dataValidations>
  <printOptions horizontalCentered="1"/>
  <pageMargins left="0.25" right="0.25" top="0.48" bottom="0.56000000000000005" header="0.3" footer="0.3"/>
  <pageSetup scale="70" orientation="portrait" horizontalDpi="300" verticalDpi="300" r:id="rId1"/>
  <headerFooter alignWithMargins="0">
    <oddFooter>&amp;L&amp;8File: &amp;F
Tab: &amp;A&amp;C&amp;8&amp;P of &amp;N&amp;R&amp;8&amp;D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7"/>
  <sheetViews>
    <sheetView showGridLines="0" showRowColHeaders="0" showZeros="0" zoomScale="90" zoomScaleNormal="90" workbookViewId="0">
      <selection activeCell="G19" sqref="G19:K24"/>
    </sheetView>
  </sheetViews>
  <sheetFormatPr defaultColWidth="9.140625" defaultRowHeight="12.75" x14ac:dyDescent="0.2"/>
  <cols>
    <col min="1" max="1" width="3" style="13" customWidth="1"/>
    <col min="2" max="2" width="27.7109375" style="13" customWidth="1"/>
    <col min="3" max="3" width="23.28515625" style="13" customWidth="1"/>
    <col min="4" max="4" width="26.28515625" style="13" customWidth="1"/>
    <col min="5" max="5" width="25.85546875" style="13" customWidth="1"/>
    <col min="6" max="6" width="6.5703125" style="13" bestFit="1" customWidth="1"/>
    <col min="7" max="7" width="9.140625" style="41"/>
    <col min="8" max="8" width="14.7109375" style="41" customWidth="1"/>
    <col min="9" max="10" width="9.140625" style="41"/>
    <col min="11" max="11" width="9.140625" style="13"/>
    <col min="12" max="12" width="13" style="13" customWidth="1"/>
    <col min="13" max="17" width="9.140625" style="13"/>
    <col min="18" max="18" width="29" style="13" bestFit="1" customWidth="1"/>
    <col min="19" max="16384" width="9.140625" style="13"/>
  </cols>
  <sheetData>
    <row r="1" spans="2:18" ht="13.5" thickBot="1" x14ac:dyDescent="0.25"/>
    <row r="2" spans="2:18" ht="15.75" x14ac:dyDescent="0.25">
      <c r="B2" s="513" t="s">
        <v>211</v>
      </c>
      <c r="C2" s="514"/>
      <c r="D2" s="299" t="s">
        <v>236</v>
      </c>
      <c r="E2" s="300">
        <f ca="1">TODAY()</f>
        <v>44950</v>
      </c>
      <c r="F2" s="538" t="s">
        <v>339</v>
      </c>
      <c r="G2" s="46"/>
      <c r="H2" s="46"/>
    </row>
    <row r="3" spans="2:18" ht="27" x14ac:dyDescent="0.5">
      <c r="B3" s="518" t="s">
        <v>336</v>
      </c>
      <c r="C3" s="519"/>
      <c r="D3" s="515" t="s">
        <v>237</v>
      </c>
      <c r="E3" s="517" t="str">
        <f>IF('START HERE'!E34="","",'START HERE'!E34)</f>
        <v/>
      </c>
      <c r="F3" s="538"/>
    </row>
    <row r="4" spans="2:18" ht="24.75" x14ac:dyDescent="0.5">
      <c r="B4" s="523" t="s">
        <v>337</v>
      </c>
      <c r="C4" s="524"/>
      <c r="D4" s="516"/>
      <c r="E4" s="517"/>
      <c r="F4" s="538"/>
      <c r="G4" s="46"/>
      <c r="H4" s="46"/>
    </row>
    <row r="5" spans="2:18" ht="15" x14ac:dyDescent="0.25">
      <c r="B5" s="525" t="s">
        <v>51</v>
      </c>
      <c r="C5" s="526"/>
      <c r="D5" s="298" t="s">
        <v>234</v>
      </c>
      <c r="E5" s="152" t="str">
        <f>IF('START HERE'!E36="","",'START HERE'!E36)</f>
        <v/>
      </c>
      <c r="F5" s="538"/>
      <c r="G5" s="46"/>
      <c r="H5" s="46"/>
    </row>
    <row r="6" spans="2:18" ht="22.5" x14ac:dyDescent="0.45">
      <c r="B6" s="527" t="s">
        <v>358</v>
      </c>
      <c r="C6" s="528"/>
      <c r="D6" s="298" t="s">
        <v>235</v>
      </c>
      <c r="E6" s="210" t="str">
        <f>IF('START HERE'!E35="","",'START HERE'!E35)</f>
        <v/>
      </c>
      <c r="F6" s="538"/>
      <c r="G6" s="46"/>
      <c r="H6" s="46"/>
    </row>
    <row r="7" spans="2:18" ht="6.75" customHeight="1" x14ac:dyDescent="0.25">
      <c r="B7" s="520"/>
      <c r="C7" s="521"/>
      <c r="D7" s="521"/>
      <c r="E7" s="522"/>
      <c r="F7" s="538"/>
      <c r="G7" s="46"/>
      <c r="H7" s="46"/>
    </row>
    <row r="8" spans="2:18" ht="27.95" customHeight="1" x14ac:dyDescent="0.2">
      <c r="B8" s="356" t="s">
        <v>59</v>
      </c>
      <c r="C8" s="357" t="str">
        <f>IF('START HERE'!E16="","Go to Start Here Tab to complete",'START HERE'!E16)</f>
        <v xml:space="preserve"> </v>
      </c>
      <c r="D8" s="228" t="s">
        <v>92</v>
      </c>
      <c r="E8" s="355" t="str">
        <f>IF('START HERE'!E17="","",'START HERE'!E17)</f>
        <v xml:space="preserve"> </v>
      </c>
      <c r="F8" s="538"/>
      <c r="G8" s="535" t="s">
        <v>438</v>
      </c>
      <c r="H8" s="536"/>
      <c r="I8" s="536"/>
      <c r="J8" s="536"/>
      <c r="K8" s="536"/>
    </row>
    <row r="9" spans="2:18" ht="16.149999999999999" customHeight="1" x14ac:dyDescent="0.2">
      <c r="B9" s="356" t="s">
        <v>89</v>
      </c>
      <c r="C9" s="396" t="str">
        <f>IF('START HERE'!E23="","",'START HERE'!E23)</f>
        <v>Select Faculty, Staff, PI, Student</v>
      </c>
      <c r="D9" s="228" t="s">
        <v>323</v>
      </c>
      <c r="E9" s="358" t="str">
        <f>IF('START HERE'!E18="","",'START HERE'!E18)</f>
        <v xml:space="preserve"> </v>
      </c>
      <c r="F9" s="538"/>
      <c r="G9" s="535"/>
      <c r="H9" s="536"/>
      <c r="I9" s="536"/>
      <c r="J9" s="536"/>
      <c r="K9" s="536"/>
      <c r="R9" s="13" t="s">
        <v>355</v>
      </c>
    </row>
    <row r="10" spans="2:18" s="12" customFormat="1" ht="26.25" customHeight="1" x14ac:dyDescent="0.2">
      <c r="B10" s="356" t="s">
        <v>210</v>
      </c>
      <c r="C10" s="211" t="str">
        <f>IF('START HERE'!E19="","",'START HERE'!E19)</f>
        <v xml:space="preserve"> </v>
      </c>
      <c r="D10" s="228" t="s">
        <v>47</v>
      </c>
      <c r="E10" s="359" t="str">
        <f>IF('START HERE'!E22="","",'START HERE'!E22)</f>
        <v xml:space="preserve">  </v>
      </c>
      <c r="F10" s="538"/>
      <c r="G10" s="535"/>
      <c r="H10" s="536"/>
      <c r="I10" s="536"/>
      <c r="J10" s="536"/>
      <c r="K10" s="536"/>
      <c r="R10" s="12" t="s">
        <v>377</v>
      </c>
    </row>
    <row r="11" spans="2:18" ht="18" customHeight="1" x14ac:dyDescent="0.2">
      <c r="B11" s="356" t="s">
        <v>188</v>
      </c>
      <c r="C11" s="390" t="str">
        <f>IF('START HERE'!E20="","",'START HERE'!E20)</f>
        <v xml:space="preserve"> </v>
      </c>
      <c r="D11" s="228" t="s">
        <v>52</v>
      </c>
      <c r="E11" s="360" t="str">
        <f>IF('START HERE'!E21="","",'START HERE'!E21)</f>
        <v xml:space="preserve"> </v>
      </c>
      <c r="F11" s="538"/>
      <c r="G11" s="535"/>
      <c r="H11" s="536"/>
      <c r="I11" s="536"/>
      <c r="J11" s="536"/>
      <c r="K11" s="536"/>
      <c r="R11" s="280" t="s">
        <v>357</v>
      </c>
    </row>
    <row r="12" spans="2:18" ht="21.75" customHeight="1" x14ac:dyDescent="0.2">
      <c r="B12" s="529" t="s">
        <v>301</v>
      </c>
      <c r="C12" s="529"/>
      <c r="D12" s="529"/>
      <c r="E12" s="529"/>
      <c r="F12" s="538"/>
      <c r="G12" s="535"/>
      <c r="H12" s="536"/>
      <c r="I12" s="536"/>
      <c r="J12" s="536"/>
      <c r="K12" s="536"/>
    </row>
    <row r="13" spans="2:18" ht="24" customHeight="1" x14ac:dyDescent="0.2">
      <c r="B13" s="356" t="s">
        <v>345</v>
      </c>
      <c r="C13" s="530" t="str">
        <f>IF('START HERE'!D41="","",'START HERE'!D41)</f>
        <v/>
      </c>
      <c r="D13" s="530"/>
      <c r="E13" s="530"/>
      <c r="F13" s="538"/>
      <c r="G13" s="535"/>
      <c r="H13" s="536"/>
      <c r="I13" s="536"/>
      <c r="J13" s="536"/>
      <c r="K13" s="536"/>
    </row>
    <row r="14" spans="2:18" ht="17.25" customHeight="1" x14ac:dyDescent="0.2">
      <c r="B14" s="361" t="s">
        <v>308</v>
      </c>
      <c r="C14" s="537" t="str">
        <f>IF('START HERE'!D44="","",'START HERE'!D44)</f>
        <v/>
      </c>
      <c r="D14" s="537"/>
      <c r="E14" s="537"/>
      <c r="F14" s="538"/>
      <c r="G14" s="561" t="s">
        <v>247</v>
      </c>
      <c r="H14" s="561"/>
      <c r="I14" s="561"/>
      <c r="J14" s="561"/>
      <c r="K14" s="561"/>
    </row>
    <row r="15" spans="2:18" ht="25.5" customHeight="1" x14ac:dyDescent="0.2">
      <c r="B15" s="362" t="s">
        <v>197</v>
      </c>
      <c r="C15" s="539" t="str">
        <f>IF('START HERE'!D42="","",'START HERE'!D42)</f>
        <v>Select a purpose from drop down box</v>
      </c>
      <c r="D15" s="539"/>
      <c r="E15" s="533" t="s">
        <v>356</v>
      </c>
      <c r="F15" s="538"/>
      <c r="G15" s="561"/>
      <c r="H15" s="561"/>
      <c r="I15" s="561"/>
      <c r="J15" s="561"/>
      <c r="K15" s="561"/>
    </row>
    <row r="16" spans="2:18" ht="13.5" customHeight="1" x14ac:dyDescent="0.2">
      <c r="B16" s="540" t="s">
        <v>351</v>
      </c>
      <c r="C16" s="541"/>
      <c r="D16" s="542"/>
      <c r="E16" s="534"/>
      <c r="F16" s="543" t="str">
        <f>IF(D18="","Undetermined, Travel Ending Date Missing",D18+15)</f>
        <v>Undetermined, Travel Ending Date Missing</v>
      </c>
      <c r="G16" s="561"/>
      <c r="H16" s="561"/>
      <c r="I16" s="561"/>
      <c r="J16" s="561"/>
      <c r="K16" s="561"/>
    </row>
    <row r="17" spans="2:15" ht="13.5" customHeight="1" x14ac:dyDescent="0.25">
      <c r="B17" s="531" t="s">
        <v>60</v>
      </c>
      <c r="C17" s="271" t="s">
        <v>58</v>
      </c>
      <c r="D17" s="272" t="s">
        <v>57</v>
      </c>
      <c r="E17" s="511" t="s">
        <v>338</v>
      </c>
      <c r="F17" s="543"/>
      <c r="G17" s="561"/>
      <c r="H17" s="561"/>
      <c r="I17" s="561"/>
      <c r="J17" s="561"/>
      <c r="K17" s="561"/>
    </row>
    <row r="18" spans="2:15" ht="15" x14ac:dyDescent="0.25">
      <c r="B18" s="532"/>
      <c r="C18" s="209" t="str">
        <f>IF('START HERE'!D38="","",'START HERE'!D38)</f>
        <v/>
      </c>
      <c r="D18" s="194" t="str">
        <f>IF('START HERE'!D39="","",'START HERE'!D39)</f>
        <v/>
      </c>
      <c r="E18" s="512"/>
      <c r="F18" s="543"/>
    </row>
    <row r="19" spans="2:15" ht="13.5" customHeight="1" x14ac:dyDescent="0.25">
      <c r="B19" s="484" t="s">
        <v>350</v>
      </c>
      <c r="C19" s="485"/>
      <c r="D19" s="486"/>
      <c r="E19" s="363" t="s">
        <v>227</v>
      </c>
      <c r="F19" s="543"/>
      <c r="G19" s="560" t="s">
        <v>306</v>
      </c>
      <c r="H19" s="560"/>
      <c r="I19" s="560"/>
      <c r="J19" s="560"/>
      <c r="K19" s="560"/>
    </row>
    <row r="20" spans="2:15" ht="15.75" customHeight="1" x14ac:dyDescent="0.25">
      <c r="B20" s="367" t="s">
        <v>340</v>
      </c>
      <c r="C20" s="364">
        <v>0</v>
      </c>
      <c r="D20" s="387" t="s">
        <v>417</v>
      </c>
      <c r="E20" s="368" t="s">
        <v>229</v>
      </c>
      <c r="F20" s="543"/>
      <c r="G20" s="560"/>
      <c r="H20" s="560"/>
      <c r="I20" s="560"/>
      <c r="J20" s="560"/>
      <c r="K20" s="560"/>
    </row>
    <row r="21" spans="2:15" ht="15" customHeight="1" thickBot="1" x14ac:dyDescent="0.25">
      <c r="B21" s="369" t="s">
        <v>341</v>
      </c>
      <c r="C21" s="365">
        <v>0</v>
      </c>
      <c r="D21" s="378" t="s">
        <v>359</v>
      </c>
      <c r="E21" s="393">
        <f>C28*0.8</f>
        <v>0</v>
      </c>
      <c r="F21" s="543"/>
      <c r="G21" s="560"/>
      <c r="H21" s="560"/>
      <c r="I21" s="560"/>
      <c r="J21" s="560"/>
      <c r="K21" s="560"/>
      <c r="O21" s="14"/>
    </row>
    <row r="22" spans="2:15" ht="14.25" customHeight="1" x14ac:dyDescent="0.3">
      <c r="B22" s="369" t="s">
        <v>361</v>
      </c>
      <c r="C22" s="365">
        <v>0</v>
      </c>
      <c r="D22" s="376" t="s">
        <v>360</v>
      </c>
      <c r="E22" s="370" t="s">
        <v>305</v>
      </c>
      <c r="F22" s="543"/>
      <c r="G22" s="560"/>
      <c r="H22" s="560"/>
      <c r="I22" s="560"/>
      <c r="J22" s="560"/>
      <c r="K22" s="560"/>
    </row>
    <row r="23" spans="2:15" ht="15" customHeight="1" x14ac:dyDescent="0.2">
      <c r="B23" s="369" t="s">
        <v>342</v>
      </c>
      <c r="C23" s="365">
        <v>0</v>
      </c>
      <c r="D23" s="377" t="s">
        <v>418</v>
      </c>
      <c r="E23" s="371" t="s">
        <v>421</v>
      </c>
      <c r="F23" s="543"/>
      <c r="G23" s="560"/>
      <c r="H23" s="560"/>
      <c r="I23" s="560"/>
      <c r="J23" s="560"/>
      <c r="K23" s="560"/>
    </row>
    <row r="24" spans="2:15" ht="18" customHeight="1" thickBot="1" x14ac:dyDescent="0.25">
      <c r="B24" s="369" t="s">
        <v>228</v>
      </c>
      <c r="C24" s="365">
        <v>0</v>
      </c>
      <c r="D24" s="372"/>
      <c r="E24" s="394">
        <v>0</v>
      </c>
      <c r="F24" s="543"/>
      <c r="G24" s="560"/>
      <c r="H24" s="560"/>
      <c r="I24" s="560"/>
      <c r="J24" s="560"/>
      <c r="K24" s="560"/>
    </row>
    <row r="25" spans="2:15" ht="14.25" customHeight="1" x14ac:dyDescent="0.3">
      <c r="B25" s="373" t="s">
        <v>226</v>
      </c>
      <c r="C25" s="366">
        <v>0</v>
      </c>
      <c r="D25" s="379" t="s">
        <v>416</v>
      </c>
      <c r="E25" s="374" t="s">
        <v>415</v>
      </c>
      <c r="F25" s="543"/>
      <c r="G25" s="555" t="s">
        <v>246</v>
      </c>
      <c r="H25" s="555"/>
      <c r="I25" s="555"/>
      <c r="J25" s="555"/>
      <c r="K25" s="555"/>
    </row>
    <row r="26" spans="2:15" ht="15.75" customHeight="1" x14ac:dyDescent="0.25">
      <c r="B26" s="380" t="s">
        <v>343</v>
      </c>
      <c r="C26" s="388">
        <v>0</v>
      </c>
      <c r="D26" s="384">
        <v>0</v>
      </c>
      <c r="E26" s="487"/>
      <c r="F26" s="543"/>
      <c r="G26" s="544" t="s">
        <v>437</v>
      </c>
      <c r="H26" s="545"/>
      <c r="I26" s="545"/>
      <c r="J26" s="545"/>
      <c r="K26" s="546"/>
    </row>
    <row r="27" spans="2:15" ht="15.75" customHeight="1" x14ac:dyDescent="0.25">
      <c r="B27" s="381" t="s">
        <v>344</v>
      </c>
      <c r="C27" s="389">
        <v>0</v>
      </c>
      <c r="D27" s="385">
        <v>0</v>
      </c>
      <c r="E27" s="488"/>
      <c r="F27" s="543"/>
      <c r="G27" s="547"/>
      <c r="H27" s="548"/>
      <c r="I27" s="548"/>
      <c r="J27" s="548"/>
      <c r="K27" s="549"/>
    </row>
    <row r="28" spans="2:15" ht="19.5" customHeight="1" x14ac:dyDescent="0.3">
      <c r="B28" s="383" t="s">
        <v>419</v>
      </c>
      <c r="C28" s="391">
        <f>SUM(C20:C27)</f>
        <v>0</v>
      </c>
      <c r="D28" s="382">
        <f>SUM(D26:D27)</f>
        <v>0</v>
      </c>
      <c r="E28" s="562" t="s">
        <v>277</v>
      </c>
      <c r="F28" s="543"/>
      <c r="G28" s="547"/>
      <c r="H28" s="548"/>
      <c r="I28" s="548"/>
      <c r="J28" s="548"/>
      <c r="K28" s="549"/>
    </row>
    <row r="29" spans="2:15" ht="19.5" customHeight="1" thickBot="1" x14ac:dyDescent="0.3">
      <c r="B29" s="386" t="s">
        <v>420</v>
      </c>
      <c r="C29" s="392">
        <v>0</v>
      </c>
      <c r="D29" s="375" t="s">
        <v>245</v>
      </c>
      <c r="E29" s="563"/>
      <c r="F29" s="543"/>
      <c r="G29" s="547"/>
      <c r="H29" s="548"/>
      <c r="I29" s="548"/>
      <c r="J29" s="548"/>
      <c r="K29" s="549"/>
    </row>
    <row r="30" spans="2:15" ht="21" customHeight="1" x14ac:dyDescent="0.55000000000000004">
      <c r="B30" s="252" t="s">
        <v>289</v>
      </c>
      <c r="C30" s="251">
        <f>'START HERE'!E28</f>
        <v>0</v>
      </c>
      <c r="D30" s="252" t="s">
        <v>290</v>
      </c>
      <c r="E30" s="251">
        <f>'START HERE'!E33</f>
        <v>0</v>
      </c>
      <c r="F30" s="543"/>
      <c r="G30" s="547"/>
      <c r="H30" s="548"/>
      <c r="I30" s="548"/>
      <c r="J30" s="548"/>
      <c r="K30" s="549"/>
    </row>
    <row r="31" spans="2:15" ht="21" customHeight="1" x14ac:dyDescent="0.2">
      <c r="B31" s="492" t="str">
        <f>IF('START HERE'!E24="","      /        /        /            ",(CONCATENATE('START HERE'!E24," / ",'START HERE'!E25," / ",'START HERE'!E26," / ",'START HERE'!E27)))</f>
        <v xml:space="preserve">      /        /        /            </v>
      </c>
      <c r="C31" s="493"/>
      <c r="D31" s="492" t="str">
        <f>IF('START HERE'!E29="","      /        /        /            ",(CONCATENATE('START HERE'!E29," / ",'START HERE'!E30," / ",'START HERE'!E31," / ",'START HERE'!E32)))</f>
        <v xml:space="preserve">      /        /        /            </v>
      </c>
      <c r="E31" s="493"/>
      <c r="F31" s="543"/>
      <c r="G31" s="547"/>
      <c r="H31" s="548"/>
      <c r="I31" s="548"/>
      <c r="J31" s="548"/>
      <c r="K31" s="549"/>
    </row>
    <row r="32" spans="2:15" ht="5.25" customHeight="1" x14ac:dyDescent="0.2">
      <c r="B32" s="220"/>
      <c r="C32" s="221"/>
      <c r="D32" s="220"/>
      <c r="E32" s="221"/>
      <c r="F32" s="543"/>
      <c r="G32" s="547"/>
      <c r="H32" s="548"/>
      <c r="I32" s="548"/>
      <c r="J32" s="548"/>
      <c r="K32" s="549"/>
    </row>
    <row r="33" spans="2:12" s="14" customFormat="1" ht="45.75" customHeight="1" x14ac:dyDescent="0.2">
      <c r="B33" s="507" t="s">
        <v>431</v>
      </c>
      <c r="C33" s="507"/>
      <c r="D33" s="507"/>
      <c r="E33" s="507"/>
      <c r="F33" s="543"/>
      <c r="G33" s="547"/>
      <c r="H33" s="548"/>
      <c r="I33" s="548"/>
      <c r="J33" s="548"/>
      <c r="K33" s="549"/>
    </row>
    <row r="34" spans="2:12" s="14" customFormat="1" ht="33" customHeight="1" x14ac:dyDescent="0.2">
      <c r="B34" s="510" t="s">
        <v>292</v>
      </c>
      <c r="C34" s="510"/>
      <c r="D34" s="510" t="s">
        <v>291</v>
      </c>
      <c r="E34" s="510"/>
      <c r="F34" s="543"/>
      <c r="G34" s="547"/>
      <c r="H34" s="548"/>
      <c r="I34" s="548"/>
      <c r="J34" s="548"/>
      <c r="K34" s="549"/>
    </row>
    <row r="35" spans="2:12" s="22" customFormat="1" ht="32.25" customHeight="1" x14ac:dyDescent="0.2">
      <c r="B35" s="495" t="s">
        <v>321</v>
      </c>
      <c r="C35" s="496"/>
      <c r="D35" s="553" t="s">
        <v>296</v>
      </c>
      <c r="E35" s="554"/>
      <c r="F35" s="543"/>
      <c r="G35" s="547"/>
      <c r="H35" s="548"/>
      <c r="I35" s="548"/>
      <c r="J35" s="548"/>
      <c r="K35" s="549"/>
    </row>
    <row r="36" spans="2:12" ht="10.5" customHeight="1" x14ac:dyDescent="0.2">
      <c r="B36" s="397" t="s">
        <v>98</v>
      </c>
      <c r="C36" s="225" t="s">
        <v>18</v>
      </c>
      <c r="D36" s="223"/>
      <c r="E36" s="224"/>
      <c r="F36" s="543"/>
      <c r="G36" s="550"/>
      <c r="H36" s="551"/>
      <c r="I36" s="551"/>
      <c r="J36" s="551"/>
      <c r="K36" s="552"/>
    </row>
    <row r="37" spans="2:12" s="12" customFormat="1" ht="30" customHeight="1" x14ac:dyDescent="0.2">
      <c r="B37" s="497" t="s">
        <v>293</v>
      </c>
      <c r="C37" s="498"/>
      <c r="D37" s="497" t="s">
        <v>208</v>
      </c>
      <c r="E37" s="558"/>
      <c r="F37" s="543"/>
      <c r="G37" s="559" t="s">
        <v>307</v>
      </c>
      <c r="H37" s="559"/>
      <c r="I37" s="559"/>
      <c r="J37" s="559"/>
      <c r="K37" s="559"/>
      <c r="L37" s="559"/>
    </row>
    <row r="38" spans="2:12" ht="11.25" customHeight="1" x14ac:dyDescent="0.2">
      <c r="B38" s="398" t="s">
        <v>98</v>
      </c>
      <c r="C38" s="222" t="s">
        <v>18</v>
      </c>
      <c r="D38" s="223"/>
      <c r="E38" s="224"/>
      <c r="F38" s="543"/>
      <c r="G38" s="559"/>
      <c r="H38" s="559"/>
      <c r="I38" s="559"/>
      <c r="J38" s="559"/>
      <c r="K38" s="559"/>
      <c r="L38" s="559"/>
    </row>
    <row r="39" spans="2:12" s="70" customFormat="1" ht="35.25" customHeight="1" x14ac:dyDescent="0.2">
      <c r="B39" s="508" t="s">
        <v>320</v>
      </c>
      <c r="C39" s="509"/>
      <c r="D39" s="556" t="s">
        <v>209</v>
      </c>
      <c r="E39" s="557"/>
      <c r="F39" s="543"/>
      <c r="G39" s="490" t="s">
        <v>146</v>
      </c>
      <c r="H39" s="491"/>
      <c r="I39" s="491"/>
      <c r="J39" s="491"/>
      <c r="K39" s="491"/>
      <c r="L39" s="491"/>
    </row>
    <row r="40" spans="2:12" ht="12" customHeight="1" thickBot="1" x14ac:dyDescent="0.25">
      <c r="B40" s="494" t="s">
        <v>294</v>
      </c>
      <c r="C40" s="494"/>
      <c r="D40" s="494"/>
      <c r="E40" s="494"/>
      <c r="F40" s="543"/>
    </row>
    <row r="41" spans="2:12" ht="16.5" customHeight="1" x14ac:dyDescent="0.25">
      <c r="C41" s="250" t="s">
        <v>278</v>
      </c>
      <c r="D41" s="505" t="s">
        <v>322</v>
      </c>
      <c r="E41" s="506"/>
      <c r="F41" s="150"/>
    </row>
    <row r="42" spans="2:12" ht="16.5" customHeight="1" x14ac:dyDescent="0.2">
      <c r="B42" s="302" t="s">
        <v>240</v>
      </c>
      <c r="C42" s="259"/>
      <c r="D42" s="499"/>
      <c r="E42" s="500"/>
      <c r="F42" s="150"/>
      <c r="G42" s="149"/>
    </row>
    <row r="43" spans="2:12" ht="17.25" customHeight="1" x14ac:dyDescent="0.2">
      <c r="B43" s="302" t="s">
        <v>241</v>
      </c>
      <c r="C43" s="260"/>
      <c r="D43" s="501"/>
      <c r="E43" s="502"/>
      <c r="F43" s="151"/>
      <c r="G43" s="149"/>
    </row>
    <row r="44" spans="2:12" ht="16.5" customHeight="1" x14ac:dyDescent="0.2">
      <c r="B44" s="302" t="s">
        <v>242</v>
      </c>
      <c r="C44" s="260"/>
      <c r="D44" s="501"/>
      <c r="E44" s="502"/>
      <c r="F44" s="151"/>
    </row>
    <row r="45" spans="2:12" ht="18" customHeight="1" x14ac:dyDescent="0.2">
      <c r="B45" s="302" t="s">
        <v>243</v>
      </c>
      <c r="C45" s="260"/>
      <c r="D45" s="503"/>
      <c r="E45" s="504"/>
    </row>
    <row r="46" spans="2:12" ht="13.5" customHeight="1" x14ac:dyDescent="0.2">
      <c r="B46" s="489" t="s">
        <v>295</v>
      </c>
      <c r="C46" s="489"/>
      <c r="D46" s="489"/>
      <c r="E46" s="489"/>
    </row>
    <row r="47" spans="2:12" x14ac:dyDescent="0.2">
      <c r="B47" s="184"/>
      <c r="C47" s="184"/>
      <c r="D47" s="184"/>
      <c r="E47" s="184"/>
    </row>
  </sheetData>
  <sheetProtection algorithmName="SHA-512" hashValue="/Q8dHX6btJBzEa4X8KC/pWKmOACYwGCkFHQmcFxU8jQDoHXDYqoogBnKxOGlfNTMTR8UvKZVxZj93XSF2abZdQ==" saltValue="AFEkpJfFg5bLeQlS47iY3Q==" spinCount="100000" sheet="1" objects="1" scenarios="1"/>
  <mergeCells count="43">
    <mergeCell ref="G8:K13"/>
    <mergeCell ref="C14:E14"/>
    <mergeCell ref="F2:F15"/>
    <mergeCell ref="C15:D15"/>
    <mergeCell ref="B16:D16"/>
    <mergeCell ref="F16:F40"/>
    <mergeCell ref="G26:K36"/>
    <mergeCell ref="D35:E35"/>
    <mergeCell ref="G25:K25"/>
    <mergeCell ref="D39:E39"/>
    <mergeCell ref="D37:E37"/>
    <mergeCell ref="G37:L38"/>
    <mergeCell ref="G19:K24"/>
    <mergeCell ref="G14:K17"/>
    <mergeCell ref="E28:E29"/>
    <mergeCell ref="D34:E34"/>
    <mergeCell ref="E17:E18"/>
    <mergeCell ref="B2:C2"/>
    <mergeCell ref="D3:D4"/>
    <mergeCell ref="E3:E4"/>
    <mergeCell ref="B3:C3"/>
    <mergeCell ref="B7:E7"/>
    <mergeCell ref="B4:C4"/>
    <mergeCell ref="B5:C5"/>
    <mergeCell ref="B6:C6"/>
    <mergeCell ref="B12:E12"/>
    <mergeCell ref="C13:E13"/>
    <mergeCell ref="B17:B18"/>
    <mergeCell ref="E15:E16"/>
    <mergeCell ref="B19:D19"/>
    <mergeCell ref="E26:E27"/>
    <mergeCell ref="B46:E46"/>
    <mergeCell ref="G39:L39"/>
    <mergeCell ref="D31:E31"/>
    <mergeCell ref="B40:E40"/>
    <mergeCell ref="B35:C35"/>
    <mergeCell ref="B37:C37"/>
    <mergeCell ref="D42:E45"/>
    <mergeCell ref="D41:E41"/>
    <mergeCell ref="B33:E33"/>
    <mergeCell ref="B39:C39"/>
    <mergeCell ref="B31:C31"/>
    <mergeCell ref="B34:C34"/>
  </mergeCells>
  <phoneticPr fontId="0" type="noConversion"/>
  <conditionalFormatting sqref="D18 F16">
    <cfRule type="expression" dxfId="0" priority="1" stopIfTrue="1">
      <formula>$D$18=""</formula>
    </cfRule>
  </conditionalFormatting>
  <dataValidations disablePrompts="1" count="1">
    <dataValidation type="list" allowBlank="1" showInputMessage="1" showErrorMessage="1" sqref="E15" xr:uid="{00000000-0002-0000-0300-000000000000}">
      <formula1>$R$9:$R$11</formula1>
    </dataValidation>
  </dataValidations>
  <printOptions verticalCentered="1"/>
  <pageMargins left="0.2" right="0.25" top="0.39" bottom="0.51" header="0.28000000000000003" footer="0.17"/>
  <pageSetup scale="90" orientation="portrait" r:id="rId1"/>
  <headerFooter alignWithMargins="0">
    <oddFooter>&amp;L&amp;"Arial Narrow,Regular"&amp;8File: &amp;F
Tab: &amp;A&amp;C&amp;"Arial Narrow,Regular"&amp;8Form Revised 01/06/2021&amp;R&amp;"Arial Narrow,Regular"&amp;8&amp;D
&amp;T</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topLeftCell="A13" zoomScale="80" zoomScaleNormal="80" workbookViewId="0">
      <selection activeCell="B1" sqref="B1:J1"/>
    </sheetView>
  </sheetViews>
  <sheetFormatPr defaultColWidth="9.140625" defaultRowHeight="12.75" x14ac:dyDescent="0.2"/>
  <cols>
    <col min="1" max="1" width="2" style="18" customWidth="1"/>
    <col min="2" max="2" width="9.140625" style="17"/>
    <col min="3" max="3" width="33.85546875" style="17" customWidth="1"/>
    <col min="4" max="4" width="39.28515625" style="17" customWidth="1"/>
    <col min="5" max="8" width="12.7109375" style="17" customWidth="1"/>
    <col min="9" max="9" width="9.140625" style="17"/>
    <col min="10" max="10" width="10.5703125" style="17" customWidth="1"/>
    <col min="11" max="11" width="9.140625" style="17"/>
    <col min="12" max="16384" width="9.140625" style="18"/>
  </cols>
  <sheetData>
    <row r="1" spans="2:15" ht="67.5" customHeight="1" x14ac:dyDescent="0.4">
      <c r="B1" s="590" t="s">
        <v>9</v>
      </c>
      <c r="C1" s="591"/>
      <c r="D1" s="591"/>
      <c r="E1" s="591"/>
      <c r="F1" s="591"/>
      <c r="G1" s="591"/>
      <c r="H1" s="591"/>
      <c r="I1" s="591"/>
      <c r="J1" s="591"/>
    </row>
    <row r="2" spans="2:15" ht="30.75" thickBot="1" x14ac:dyDescent="0.45">
      <c r="B2" s="607" t="s">
        <v>33</v>
      </c>
      <c r="C2" s="608"/>
      <c r="D2" s="608"/>
      <c r="E2" s="608"/>
      <c r="F2" s="608"/>
      <c r="G2" s="608"/>
      <c r="H2" s="608"/>
      <c r="I2" s="608"/>
      <c r="J2" s="608"/>
    </row>
    <row r="3" spans="2:15" ht="67.5" customHeight="1" x14ac:dyDescent="0.2">
      <c r="B3" s="598" t="s">
        <v>249</v>
      </c>
      <c r="C3" s="599"/>
      <c r="D3" s="599"/>
      <c r="E3" s="599"/>
      <c r="F3" s="599"/>
      <c r="G3" s="599"/>
      <c r="H3" s="599"/>
      <c r="I3" s="599"/>
      <c r="J3" s="600"/>
    </row>
    <row r="4" spans="2:15" ht="67.5" customHeight="1" x14ac:dyDescent="0.2">
      <c r="B4" s="601"/>
      <c r="C4" s="602"/>
      <c r="D4" s="602"/>
      <c r="E4" s="602"/>
      <c r="F4" s="602"/>
      <c r="G4" s="602"/>
      <c r="H4" s="602"/>
      <c r="I4" s="602"/>
      <c r="J4" s="603"/>
    </row>
    <row r="5" spans="2:15" ht="147.75" customHeight="1" thickBot="1" x14ac:dyDescent="0.25">
      <c r="B5" s="604"/>
      <c r="C5" s="605"/>
      <c r="D5" s="605"/>
      <c r="E5" s="605"/>
      <c r="F5" s="605"/>
      <c r="G5" s="605"/>
      <c r="H5" s="605"/>
      <c r="I5" s="605"/>
      <c r="J5" s="606"/>
    </row>
    <row r="6" spans="2:15" ht="13.5" thickBot="1" x14ac:dyDescent="0.25"/>
    <row r="7" spans="2:15" s="10" customFormat="1" ht="18" customHeight="1" x14ac:dyDescent="0.2">
      <c r="B7" s="570" t="s">
        <v>349</v>
      </c>
      <c r="C7" s="571"/>
      <c r="D7" s="572"/>
      <c r="E7" s="7" t="s">
        <v>10</v>
      </c>
      <c r="F7" s="579">
        <f ca="1">TODAY()</f>
        <v>44950</v>
      </c>
      <c r="G7" s="580"/>
      <c r="H7" s="23" t="s">
        <v>92</v>
      </c>
      <c r="I7" s="581" t="str">
        <f>IF('START HERE'!E17="","",'START HERE'!E17)</f>
        <v xml:space="preserve"> </v>
      </c>
      <c r="J7" s="582"/>
    </row>
    <row r="8" spans="2:15" s="10" customFormat="1" ht="30.75" customHeight="1" x14ac:dyDescent="0.2">
      <c r="B8" s="573"/>
      <c r="C8" s="574"/>
      <c r="D8" s="575"/>
      <c r="E8" s="8" t="s">
        <v>36</v>
      </c>
      <c r="F8" s="631" t="str">
        <f>IF('START HERE'!E16="","",'START HERE'!E16)</f>
        <v xml:space="preserve"> </v>
      </c>
      <c r="G8" s="632"/>
      <c r="H8" s="632"/>
      <c r="I8" s="632"/>
      <c r="J8" s="633"/>
    </row>
    <row r="9" spans="2:15" s="10" customFormat="1" ht="18" customHeight="1" x14ac:dyDescent="0.2">
      <c r="B9" s="573"/>
      <c r="C9" s="574"/>
      <c r="D9" s="575"/>
      <c r="E9" s="8" t="s">
        <v>25</v>
      </c>
      <c r="F9" s="583" t="str">
        <f>IF('START HERE'!E20="","",'START HERE'!E20)</f>
        <v xml:space="preserve"> </v>
      </c>
      <c r="G9" s="584"/>
      <c r="H9" s="132" t="s">
        <v>34</v>
      </c>
      <c r="I9" s="585" t="str">
        <f>IF('START HERE'!E21="","",'START HERE'!E21)</f>
        <v xml:space="preserve"> </v>
      </c>
      <c r="J9" s="586"/>
    </row>
    <row r="10" spans="2:15" s="10" customFormat="1" ht="18" customHeight="1" x14ac:dyDescent="0.2">
      <c r="B10" s="573"/>
      <c r="C10" s="574"/>
      <c r="D10" s="575"/>
      <c r="E10" s="8" t="s">
        <v>35</v>
      </c>
      <c r="F10" s="587" t="str">
        <f>IF('START HERE'!E19="","",'START HERE'!E19)</f>
        <v xml:space="preserve"> </v>
      </c>
      <c r="G10" s="588"/>
      <c r="H10" s="588"/>
      <c r="I10" s="588"/>
      <c r="J10" s="589"/>
    </row>
    <row r="11" spans="2:15" s="10" customFormat="1" ht="22.5" customHeight="1" thickBot="1" x14ac:dyDescent="0.25">
      <c r="B11" s="576"/>
      <c r="C11" s="577"/>
      <c r="D11" s="578"/>
      <c r="E11" s="15" t="s">
        <v>24</v>
      </c>
      <c r="F11" s="620" t="str">
        <f>IF('START HERE'!E22="","",'START HERE'!E22)</f>
        <v xml:space="preserve">  </v>
      </c>
      <c r="G11" s="620"/>
      <c r="H11" s="620"/>
      <c r="I11" s="620"/>
      <c r="J11" s="621"/>
    </row>
    <row r="12" spans="2:15" ht="89.25" customHeight="1" thickBot="1" x14ac:dyDescent="0.25">
      <c r="B12" s="634" t="s">
        <v>8</v>
      </c>
      <c r="C12" s="635"/>
      <c r="D12" s="635"/>
      <c r="E12" s="635"/>
      <c r="F12" s="635"/>
      <c r="G12" s="635"/>
      <c r="H12" s="635"/>
      <c r="I12" s="635"/>
      <c r="J12" s="636"/>
    </row>
    <row r="13" spans="2:15" s="87" customFormat="1" ht="187.5" customHeight="1" thickBot="1" x14ac:dyDescent="0.3">
      <c r="B13" s="564"/>
      <c r="C13" s="565"/>
      <c r="D13" s="565"/>
      <c r="E13" s="565"/>
      <c r="F13" s="565"/>
      <c r="G13" s="565"/>
      <c r="H13" s="565"/>
      <c r="I13" s="565"/>
      <c r="J13" s="566"/>
      <c r="K13" s="93"/>
      <c r="L13" s="94"/>
      <c r="M13" s="94"/>
      <c r="N13" s="94"/>
      <c r="O13" s="94"/>
    </row>
    <row r="14" spans="2:15" ht="20.100000000000001" customHeight="1" thickBot="1" x14ac:dyDescent="0.25">
      <c r="B14" s="567"/>
      <c r="C14" s="568"/>
      <c r="D14" s="568"/>
      <c r="E14" s="568"/>
      <c r="F14" s="568"/>
      <c r="G14" s="568"/>
      <c r="H14" s="568"/>
      <c r="I14" s="568"/>
      <c r="J14" s="569"/>
      <c r="K14" s="95"/>
      <c r="L14" s="94"/>
      <c r="M14" s="94"/>
      <c r="N14" s="94"/>
      <c r="O14" s="94"/>
    </row>
    <row r="15" spans="2:15" ht="20.100000000000001" customHeight="1" x14ac:dyDescent="0.2">
      <c r="B15" s="623" t="s">
        <v>4</v>
      </c>
      <c r="C15" s="624"/>
      <c r="D15" s="624"/>
      <c r="E15" s="624"/>
      <c r="F15" s="624"/>
      <c r="G15" s="624"/>
      <c r="H15" s="624"/>
      <c r="I15" s="624"/>
      <c r="J15" s="625"/>
    </row>
    <row r="16" spans="2:15" ht="20.100000000000001" customHeight="1" x14ac:dyDescent="0.2">
      <c r="B16" s="626"/>
      <c r="C16" s="627"/>
      <c r="D16" s="627"/>
      <c r="E16" s="627"/>
      <c r="F16" s="627"/>
      <c r="G16" s="627"/>
      <c r="H16" s="627"/>
      <c r="I16" s="627"/>
      <c r="J16" s="628"/>
    </row>
    <row r="17" spans="2:10" ht="20.100000000000001" customHeight="1" thickBot="1" x14ac:dyDescent="0.25">
      <c r="B17" s="626"/>
      <c r="C17" s="627"/>
      <c r="D17" s="627"/>
      <c r="E17" s="627"/>
      <c r="F17" s="627"/>
      <c r="G17" s="627"/>
      <c r="H17" s="627"/>
      <c r="I17" s="627"/>
      <c r="J17" s="628"/>
    </row>
    <row r="18" spans="2:10" ht="20.100000000000001" customHeight="1" thickBot="1" x14ac:dyDescent="0.25">
      <c r="B18" s="660"/>
      <c r="C18" s="661"/>
      <c r="D18" s="661"/>
      <c r="E18" s="662" t="s">
        <v>276</v>
      </c>
      <c r="F18" s="662"/>
      <c r="G18" s="662"/>
      <c r="H18" s="662"/>
      <c r="I18" s="662"/>
      <c r="J18" s="662"/>
    </row>
    <row r="19" spans="2:10" ht="18" x14ac:dyDescent="0.2">
      <c r="B19" s="609" t="s">
        <v>6</v>
      </c>
      <c r="C19" s="610"/>
      <c r="D19" s="217">
        <f>PTT!E24</f>
        <v>0</v>
      </c>
      <c r="E19" s="667" t="s">
        <v>272</v>
      </c>
      <c r="F19" s="667"/>
      <c r="G19" s="667"/>
      <c r="H19" s="668"/>
      <c r="I19" s="668"/>
      <c r="J19" s="668"/>
    </row>
    <row r="20" spans="2:10" ht="18" x14ac:dyDescent="0.2">
      <c r="B20" s="629" t="s">
        <v>7</v>
      </c>
      <c r="C20" s="630"/>
      <c r="D20" s="218" t="str">
        <f>PTT!D18</f>
        <v/>
      </c>
      <c r="E20" s="667" t="s">
        <v>274</v>
      </c>
      <c r="F20" s="667"/>
      <c r="G20" s="667"/>
      <c r="H20" s="668"/>
      <c r="I20" s="668"/>
      <c r="J20" s="668"/>
    </row>
    <row r="21" spans="2:10" ht="30" customHeight="1" thickBot="1" x14ac:dyDescent="0.25">
      <c r="B21" s="670" t="s">
        <v>271</v>
      </c>
      <c r="C21" s="671"/>
      <c r="D21" s="219" t="str">
        <f>PTT!F16</f>
        <v>Undetermined, Travel Ending Date Missing</v>
      </c>
      <c r="E21" s="667" t="s">
        <v>275</v>
      </c>
      <c r="F21" s="667"/>
      <c r="G21" s="667"/>
      <c r="H21" s="669"/>
      <c r="I21" s="669"/>
      <c r="J21" s="669"/>
    </row>
    <row r="22" spans="2:10" ht="20.100000000000001" customHeight="1" x14ac:dyDescent="0.2">
      <c r="B22" s="663"/>
      <c r="C22" s="664"/>
      <c r="D22" s="664"/>
      <c r="E22" s="665" t="s">
        <v>273</v>
      </c>
      <c r="F22" s="665"/>
      <c r="G22" s="665"/>
      <c r="H22" s="666"/>
      <c r="I22" s="666"/>
      <c r="J22" s="666"/>
    </row>
    <row r="23" spans="2:10" ht="20.100000000000001" customHeight="1" x14ac:dyDescent="0.2">
      <c r="B23" s="622" t="s">
        <v>180</v>
      </c>
      <c r="C23" s="622"/>
      <c r="D23" s="622"/>
      <c r="E23" s="622"/>
      <c r="F23" s="622"/>
      <c r="G23" s="622"/>
      <c r="H23" s="622"/>
      <c r="I23" s="622"/>
      <c r="J23" s="622"/>
    </row>
    <row r="24" spans="2:10" ht="20.100000000000001" customHeight="1" x14ac:dyDescent="0.2">
      <c r="B24" s="622"/>
      <c r="C24" s="622"/>
      <c r="D24" s="622"/>
      <c r="E24" s="622"/>
      <c r="F24" s="622"/>
      <c r="G24" s="622"/>
      <c r="H24" s="622"/>
      <c r="I24" s="622"/>
      <c r="J24" s="622"/>
    </row>
    <row r="25" spans="2:10" ht="20.100000000000001" customHeight="1" x14ac:dyDescent="0.2">
      <c r="B25" s="622"/>
      <c r="C25" s="622"/>
      <c r="D25" s="622"/>
      <c r="E25" s="622"/>
      <c r="F25" s="622"/>
      <c r="G25" s="622"/>
      <c r="H25" s="622"/>
      <c r="I25" s="622"/>
      <c r="J25" s="622"/>
    </row>
    <row r="26" spans="2:10" ht="27" customHeight="1" thickBot="1" x14ac:dyDescent="0.25">
      <c r="B26" s="622"/>
      <c r="C26" s="622"/>
      <c r="D26" s="622"/>
      <c r="E26" s="622"/>
      <c r="F26" s="622"/>
      <c r="G26" s="622"/>
      <c r="H26" s="622"/>
      <c r="I26" s="622"/>
      <c r="J26" s="622"/>
    </row>
    <row r="27" spans="2:10" s="13" customFormat="1" ht="12.75" hidden="1" customHeight="1" x14ac:dyDescent="0.2">
      <c r="B27" s="643" t="s">
        <v>53</v>
      </c>
      <c r="C27" s="644"/>
      <c r="D27" s="645"/>
      <c r="E27" s="646" t="s">
        <v>72</v>
      </c>
      <c r="F27" s="647"/>
      <c r="G27" s="650" t="str">
        <f>PTT!B31</f>
        <v xml:space="preserve">      /        /        /            </v>
      </c>
      <c r="H27" s="650"/>
      <c r="I27" s="650"/>
      <c r="J27" s="651"/>
    </row>
    <row r="28" spans="2:10" s="13" customFormat="1" ht="13.5" hidden="1" customHeight="1" thickBot="1" x14ac:dyDescent="0.25">
      <c r="B28" s="654" t="s">
        <v>54</v>
      </c>
      <c r="C28" s="655"/>
      <c r="D28" s="656"/>
      <c r="E28" s="648"/>
      <c r="F28" s="649"/>
      <c r="G28" s="652"/>
      <c r="H28" s="652"/>
      <c r="I28" s="652"/>
      <c r="J28" s="653"/>
    </row>
    <row r="29" spans="2:10" s="20" customFormat="1" ht="39.75" hidden="1" customHeight="1" x14ac:dyDescent="0.25">
      <c r="B29" s="611" t="s">
        <v>74</v>
      </c>
      <c r="C29" s="612"/>
      <c r="D29" s="613"/>
      <c r="E29" s="614" t="s">
        <v>107</v>
      </c>
      <c r="F29" s="615"/>
      <c r="G29" s="615"/>
      <c r="H29" s="615"/>
      <c r="I29" s="615"/>
      <c r="J29" s="616"/>
    </row>
    <row r="30" spans="2:10" s="20" customFormat="1" ht="36.75" hidden="1" customHeight="1" x14ac:dyDescent="0.25">
      <c r="B30" s="617" t="s">
        <v>73</v>
      </c>
      <c r="C30" s="618"/>
      <c r="D30" s="619"/>
      <c r="E30" s="592" t="s">
        <v>75</v>
      </c>
      <c r="F30" s="593"/>
      <c r="G30" s="593"/>
      <c r="H30" s="593"/>
      <c r="I30" s="593"/>
      <c r="J30" s="594"/>
    </row>
    <row r="31" spans="2:10" s="20" customFormat="1" ht="16.5" hidden="1" customHeight="1" thickBot="1" x14ac:dyDescent="0.3">
      <c r="B31" s="641" t="s">
        <v>66</v>
      </c>
      <c r="C31" s="642"/>
      <c r="D31" s="16" t="s">
        <v>49</v>
      </c>
      <c r="E31" s="595"/>
      <c r="F31" s="596"/>
      <c r="G31" s="596"/>
      <c r="H31" s="596"/>
      <c r="I31" s="596"/>
      <c r="J31" s="597"/>
    </row>
    <row r="32" spans="2:10" s="21" customFormat="1" ht="15" hidden="1" customHeight="1" x14ac:dyDescent="0.25">
      <c r="B32" s="592" t="s">
        <v>67</v>
      </c>
      <c r="C32" s="593"/>
      <c r="D32" s="594"/>
      <c r="E32" s="592" t="s">
        <v>76</v>
      </c>
      <c r="F32" s="593"/>
      <c r="G32" s="593"/>
      <c r="H32" s="593"/>
      <c r="I32" s="593"/>
      <c r="J32" s="594"/>
    </row>
    <row r="33" spans="2:10" s="21" customFormat="1" ht="23.25" hidden="1" customHeight="1" x14ac:dyDescent="0.25">
      <c r="B33" s="595"/>
      <c r="C33" s="596"/>
      <c r="D33" s="597"/>
      <c r="E33" s="595"/>
      <c r="F33" s="596"/>
      <c r="G33" s="596"/>
      <c r="H33" s="596"/>
      <c r="I33" s="596"/>
      <c r="J33" s="597"/>
    </row>
    <row r="34" spans="2:10" s="13" customFormat="1" ht="13.5" hidden="1" customHeight="1" thickBot="1" x14ac:dyDescent="0.25">
      <c r="B34" s="657" t="s">
        <v>55</v>
      </c>
      <c r="C34" s="658"/>
      <c r="D34" s="659"/>
      <c r="E34" s="657" t="s">
        <v>56</v>
      </c>
      <c r="F34" s="658"/>
      <c r="G34" s="658"/>
      <c r="H34" s="658"/>
      <c r="I34" s="658"/>
      <c r="J34" s="659"/>
    </row>
    <row r="35" spans="2:10" s="13" customFormat="1" ht="26.25" customHeight="1" thickBot="1" x14ac:dyDescent="0.3">
      <c r="B35" s="637" t="s">
        <v>0</v>
      </c>
      <c r="C35" s="638"/>
      <c r="D35" s="638"/>
      <c r="E35" s="638"/>
      <c r="F35" s="638"/>
      <c r="G35" s="638"/>
      <c r="H35" s="638"/>
      <c r="I35" s="638"/>
      <c r="J35" s="639"/>
    </row>
    <row r="36" spans="2:10" ht="30.75" customHeight="1" x14ac:dyDescent="0.2">
      <c r="B36" s="640" t="s">
        <v>5</v>
      </c>
      <c r="C36" s="640"/>
      <c r="D36" s="640"/>
      <c r="E36" s="640"/>
      <c r="F36" s="640"/>
      <c r="G36" s="640"/>
      <c r="H36" s="640"/>
      <c r="I36" s="640"/>
      <c r="J36" s="640"/>
    </row>
  </sheetData>
  <sheetProtection algorithmName="SHA-512" hashValue="fM9zOAeb5fXd5ojB543s/Gl3J03eaZJD6lD75mbtfkIbbgm+To8IfIy0KSgKRaZ3+uH+uQ+nIwE9pOp5PQxzjQ==" saltValue="pKqPfF28dK/epLI39J3RVw==" spinCount="100000" sheet="1" objects="1" scenarios="1"/>
  <mergeCells count="45">
    <mergeCell ref="B18:D18"/>
    <mergeCell ref="E18:J18"/>
    <mergeCell ref="B22:D22"/>
    <mergeCell ref="E22:G22"/>
    <mergeCell ref="H22:J22"/>
    <mergeCell ref="E19:G19"/>
    <mergeCell ref="E20:G20"/>
    <mergeCell ref="E21:G21"/>
    <mergeCell ref="H19:J19"/>
    <mergeCell ref="H20:J20"/>
    <mergeCell ref="H21:J21"/>
    <mergeCell ref="B21:C21"/>
    <mergeCell ref="B35:J35"/>
    <mergeCell ref="B36:J36"/>
    <mergeCell ref="B31:C31"/>
    <mergeCell ref="B27:D27"/>
    <mergeCell ref="E27:F28"/>
    <mergeCell ref="G27:J28"/>
    <mergeCell ref="B28:D28"/>
    <mergeCell ref="B34:D34"/>
    <mergeCell ref="E34:J34"/>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13:J13"/>
    <mergeCell ref="B14:J14"/>
    <mergeCell ref="B7:D11"/>
    <mergeCell ref="F7:G7"/>
    <mergeCell ref="I7:J7"/>
    <mergeCell ref="F9:G9"/>
    <mergeCell ref="I9:J9"/>
    <mergeCell ref="F10:J10"/>
  </mergeCells>
  <phoneticPr fontId="56" type="noConversion"/>
  <hyperlinks>
    <hyperlink ref="B2" r:id="rId1" xr:uid="{00000000-0004-0000-0400-000000000000}"/>
  </hyperlinks>
  <pageMargins left="0.75" right="0.75" top="0.17" bottom="0.17" header="0.5" footer="0.5"/>
  <pageSetup scale="81" fitToHeight="0" orientation="landscape" r:id="rId2"/>
  <headerFooter alignWithMargins="0">
    <oddFooter>&amp;CRev.01/06/2021&amp;R
&amp;D&amp;T</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X60"/>
  <sheetViews>
    <sheetView showGridLines="0" showRowColHeaders="0" showZeros="0" tabSelected="1" topLeftCell="A8" zoomScaleNormal="100" workbookViewId="0">
      <selection activeCell="Q25" sqref="Q25:R25"/>
    </sheetView>
  </sheetViews>
  <sheetFormatPr defaultColWidth="9.140625" defaultRowHeight="12.75" x14ac:dyDescent="0.2"/>
  <cols>
    <col min="1" max="1" width="3.5703125" style="1" customWidth="1"/>
    <col min="2" max="2" width="13.140625" style="10" customWidth="1"/>
    <col min="3" max="3" width="9.5703125" style="10" customWidth="1"/>
    <col min="4" max="4" width="11.42578125" style="10" customWidth="1"/>
    <col min="5" max="9" width="9.28515625" style="10" customWidth="1"/>
    <col min="10" max="10" width="8.42578125" style="10" customWidth="1"/>
    <col min="11" max="11" width="12.140625" style="10" customWidth="1"/>
    <col min="12" max="12" width="69.85546875" style="1" hidden="1" customWidth="1"/>
    <col min="13" max="15" width="0" hidden="1" customWidth="1"/>
    <col min="16" max="16" width="1.85546875" customWidth="1"/>
    <col min="17" max="17" width="48.140625" style="155" customWidth="1"/>
    <col min="18" max="18" width="26.140625" style="155" customWidth="1"/>
    <col min="19" max="19" width="52.7109375" customWidth="1"/>
    <col min="20" max="21" width="9.140625" style="57"/>
    <col min="22" max="22" width="6.42578125" style="57" bestFit="1" customWidth="1"/>
    <col min="23" max="23" width="5.85546875" style="57" bestFit="1" customWidth="1"/>
    <col min="24" max="24" width="36.5703125" style="58" bestFit="1" customWidth="1"/>
    <col min="25" max="16384" width="9.140625" style="1"/>
  </cols>
  <sheetData>
    <row r="1" spans="2:24" ht="39" customHeight="1" x14ac:dyDescent="0.2">
      <c r="B1" s="801" t="s">
        <v>426</v>
      </c>
      <c r="C1" s="802"/>
      <c r="D1" s="802"/>
      <c r="E1" s="802"/>
      <c r="F1" s="802"/>
      <c r="G1" s="802"/>
      <c r="H1" s="802"/>
      <c r="I1" s="802"/>
      <c r="J1" s="802"/>
      <c r="K1" s="803"/>
      <c r="Q1" s="814" t="s">
        <v>18</v>
      </c>
      <c r="R1" s="814"/>
      <c r="T1" s="399" t="s">
        <v>45</v>
      </c>
      <c r="U1" s="400" t="s">
        <v>270</v>
      </c>
      <c r="V1" s="401">
        <v>43466</v>
      </c>
      <c r="W1" s="402">
        <v>0.625</v>
      </c>
      <c r="X1" s="403" t="s">
        <v>134</v>
      </c>
    </row>
    <row r="2" spans="2:24" ht="24.75" x14ac:dyDescent="0.2">
      <c r="B2" s="816" t="s">
        <v>347</v>
      </c>
      <c r="C2" s="817"/>
      <c r="D2" s="817"/>
      <c r="E2" s="817"/>
      <c r="F2" s="817"/>
      <c r="G2" s="817"/>
      <c r="H2" s="817"/>
      <c r="I2" s="817"/>
      <c r="J2" s="817"/>
      <c r="K2" s="818"/>
      <c r="T2" s="399" t="s">
        <v>428</v>
      </c>
      <c r="U2" s="399" t="s">
        <v>39</v>
      </c>
      <c r="V2" s="401">
        <v>43831</v>
      </c>
      <c r="W2" s="402">
        <v>0.625</v>
      </c>
      <c r="X2" s="404" t="s">
        <v>300</v>
      </c>
    </row>
    <row r="3" spans="2:24" ht="30.75" customHeight="1" x14ac:dyDescent="0.2">
      <c r="B3" s="172" t="s">
        <v>312</v>
      </c>
      <c r="C3" s="738">
        <f ca="1">TODAY()</f>
        <v>44950</v>
      </c>
      <c r="D3" s="738"/>
      <c r="E3" s="180" t="s">
        <v>36</v>
      </c>
      <c r="F3" s="764" t="str">
        <f>IF('START HERE'!E16="","Go to Start Here Tab to complete",'START HERE'!E16)</f>
        <v xml:space="preserve"> </v>
      </c>
      <c r="G3" s="764"/>
      <c r="H3" s="764"/>
      <c r="I3" s="765" t="str">
        <f>IF('START HERE'!E23="","",'START HERE'!E23)</f>
        <v>Select Faculty, Staff, PI, Student</v>
      </c>
      <c r="J3" s="765"/>
      <c r="K3" s="765"/>
      <c r="T3" s="399" t="s">
        <v>167</v>
      </c>
      <c r="U3" s="399" t="s">
        <v>40</v>
      </c>
      <c r="V3" s="401">
        <v>44197</v>
      </c>
      <c r="W3" s="402">
        <v>0.625</v>
      </c>
      <c r="X3" s="404" t="s">
        <v>427</v>
      </c>
    </row>
    <row r="4" spans="2:24" ht="12.95" customHeight="1" x14ac:dyDescent="0.2">
      <c r="B4" s="157" t="s">
        <v>25</v>
      </c>
      <c r="C4" s="739" t="str">
        <f>IF('START HERE'!E20="","",'START HERE'!E20)</f>
        <v xml:space="preserve"> </v>
      </c>
      <c r="D4" s="739"/>
      <c r="E4" s="144" t="s">
        <v>35</v>
      </c>
      <c r="F4" s="747" t="str">
        <f>IF('START HERE'!E19="","",'START HERE'!E19)</f>
        <v xml:space="preserve"> </v>
      </c>
      <c r="G4" s="747"/>
      <c r="H4" s="747"/>
      <c r="I4" s="747"/>
      <c r="J4" s="747"/>
      <c r="K4" s="747"/>
      <c r="T4" s="399"/>
      <c r="U4" s="399" t="s">
        <v>41</v>
      </c>
      <c r="V4" s="401"/>
      <c r="W4" s="402"/>
      <c r="X4" s="405" t="s">
        <v>238</v>
      </c>
    </row>
    <row r="5" spans="2:24" ht="15" customHeight="1" x14ac:dyDescent="0.3">
      <c r="B5" s="157" t="s">
        <v>136</v>
      </c>
      <c r="C5" s="742" t="str">
        <f>IF('START HERE'!E17="","",'START HERE'!E17)</f>
        <v xml:space="preserve"> </v>
      </c>
      <c r="D5" s="743"/>
      <c r="E5" s="227" t="s">
        <v>24</v>
      </c>
      <c r="F5" s="748" t="str">
        <f>IF('START HERE'!E22="","",'START HERE'!E22)</f>
        <v xml:space="preserve">  </v>
      </c>
      <c r="G5" s="748"/>
      <c r="H5" s="748"/>
      <c r="I5" s="748"/>
      <c r="J5" s="748"/>
      <c r="K5" s="748"/>
      <c r="T5" s="399"/>
      <c r="U5" s="399" t="s">
        <v>42</v>
      </c>
      <c r="V5" s="401"/>
      <c r="W5" s="399"/>
      <c r="X5" s="405" t="s">
        <v>164</v>
      </c>
    </row>
    <row r="6" spans="2:24" ht="12.95" customHeight="1" x14ac:dyDescent="0.2">
      <c r="B6" s="157" t="s">
        <v>165</v>
      </c>
      <c r="C6" s="740" t="str">
        <f>IF('START HERE'!E18="","",'START HERE'!E18)</f>
        <v xml:space="preserve"> </v>
      </c>
      <c r="D6" s="741"/>
      <c r="E6" s="744" t="s">
        <v>303</v>
      </c>
      <c r="F6" s="745"/>
      <c r="G6" s="745"/>
      <c r="H6" s="746"/>
      <c r="I6" s="766" t="s">
        <v>168</v>
      </c>
      <c r="J6" s="767"/>
      <c r="K6" s="212"/>
      <c r="Q6" s="672" t="s">
        <v>376</v>
      </c>
      <c r="R6" s="672"/>
      <c r="T6" s="399"/>
      <c r="U6" s="399" t="s">
        <v>43</v>
      </c>
      <c r="V6" s="401"/>
      <c r="W6" s="399"/>
      <c r="X6" s="404" t="s">
        <v>218</v>
      </c>
    </row>
    <row r="7" spans="2:24" ht="12.95" customHeight="1" x14ac:dyDescent="0.2">
      <c r="B7" s="157" t="s">
        <v>34</v>
      </c>
      <c r="C7" s="752" t="str">
        <f>IF('START HERE'!E21="","",'START HERE'!E21)</f>
        <v xml:space="preserve"> </v>
      </c>
      <c r="D7" s="752"/>
      <c r="E7" s="174" t="s">
        <v>88</v>
      </c>
      <c r="F7" s="768">
        <f>'START HERE'!E34</f>
        <v>0</v>
      </c>
      <c r="G7" s="768"/>
      <c r="H7" s="768"/>
      <c r="I7" s="759" t="s">
        <v>26</v>
      </c>
      <c r="J7" s="760"/>
      <c r="K7" s="761"/>
      <c r="Q7" s="672"/>
      <c r="R7" s="672"/>
      <c r="T7" s="399"/>
      <c r="U7" s="399" t="s">
        <v>44</v>
      </c>
      <c r="V7" s="399"/>
      <c r="W7" s="399"/>
      <c r="X7" s="404" t="s">
        <v>217</v>
      </c>
    </row>
    <row r="8" spans="2:24" ht="13.5" customHeight="1" x14ac:dyDescent="0.2">
      <c r="B8" s="179" t="s">
        <v>137</v>
      </c>
      <c r="C8" s="758" t="str">
        <f>IF('START HERE'!D44="","",'START HERE'!D44)</f>
        <v/>
      </c>
      <c r="D8" s="758"/>
      <c r="E8" s="758"/>
      <c r="F8" s="758"/>
      <c r="G8" s="758"/>
      <c r="H8" s="758"/>
      <c r="I8" s="769" t="s">
        <v>338</v>
      </c>
      <c r="J8" s="770"/>
      <c r="K8" s="771"/>
      <c r="Q8" s="672"/>
      <c r="R8" s="672"/>
      <c r="T8" s="399"/>
      <c r="U8" s="399"/>
      <c r="V8" s="399"/>
      <c r="W8" s="399"/>
      <c r="X8" s="404" t="s">
        <v>105</v>
      </c>
    </row>
    <row r="9" spans="2:24" ht="22.5" customHeight="1" x14ac:dyDescent="0.2">
      <c r="B9" s="253" t="s">
        <v>65</v>
      </c>
      <c r="C9" s="778" t="str">
        <f>IF('START HERE'!D42="","",'START HERE'!D42)</f>
        <v>Select a purpose from drop down box</v>
      </c>
      <c r="D9" s="778"/>
      <c r="E9" s="778"/>
      <c r="F9" s="778"/>
      <c r="G9" s="778"/>
      <c r="H9" s="778"/>
      <c r="I9" s="772"/>
      <c r="J9" s="773"/>
      <c r="K9" s="774"/>
      <c r="Q9" s="154"/>
      <c r="R9" s="154"/>
      <c r="T9" s="399"/>
      <c r="U9" s="399"/>
      <c r="V9" s="399"/>
      <c r="W9" s="399"/>
      <c r="X9" s="404" t="s">
        <v>95</v>
      </c>
    </row>
    <row r="10" spans="2:24" ht="24.75" customHeight="1" thickBot="1" x14ac:dyDescent="0.25">
      <c r="B10" s="181" t="s">
        <v>64</v>
      </c>
      <c r="C10" s="779" t="str">
        <f>IF('START HERE'!D41="","",'START HERE'!D41)</f>
        <v/>
      </c>
      <c r="D10" s="779"/>
      <c r="E10" s="779"/>
      <c r="F10" s="779"/>
      <c r="G10" s="779"/>
      <c r="H10" s="779"/>
      <c r="I10" s="775"/>
      <c r="J10" s="776"/>
      <c r="K10" s="777"/>
      <c r="Q10" s="306" t="s">
        <v>18</v>
      </c>
      <c r="R10" s="154"/>
      <c r="T10" s="399"/>
      <c r="U10" s="399"/>
      <c r="V10" s="399"/>
      <c r="W10" s="399"/>
      <c r="X10" s="404" t="s">
        <v>96</v>
      </c>
    </row>
    <row r="11" spans="2:24" ht="13.15" customHeight="1" x14ac:dyDescent="0.2">
      <c r="B11" s="753" t="s">
        <v>331</v>
      </c>
      <c r="C11" s="754"/>
      <c r="D11" s="754"/>
      <c r="E11" s="754"/>
      <c r="F11" s="754"/>
      <c r="G11" s="754"/>
      <c r="H11" s="754"/>
      <c r="I11" s="754"/>
      <c r="J11" s="754"/>
      <c r="K11" s="755"/>
      <c r="M11" s="1"/>
      <c r="N11" s="1"/>
      <c r="O11" s="1"/>
      <c r="P11" s="1"/>
      <c r="Q11" s="673" t="s">
        <v>375</v>
      </c>
      <c r="R11" s="674"/>
      <c r="S11" s="1"/>
      <c r="T11" s="399"/>
      <c r="U11" s="399"/>
      <c r="V11" s="399"/>
      <c r="W11" s="399"/>
      <c r="X11" s="404" t="s">
        <v>147</v>
      </c>
    </row>
    <row r="12" spans="2:24" ht="12.75" customHeight="1" x14ac:dyDescent="0.2">
      <c r="B12" s="190" t="s">
        <v>179</v>
      </c>
      <c r="C12" s="91" t="s">
        <v>18</v>
      </c>
      <c r="D12" s="91"/>
      <c r="E12" s="91"/>
      <c r="F12" s="91"/>
      <c r="G12" s="91"/>
      <c r="H12" s="91"/>
      <c r="I12" s="91"/>
      <c r="J12" s="199"/>
      <c r="K12" s="756" t="s">
        <v>330</v>
      </c>
      <c r="Q12" s="675"/>
      <c r="R12" s="676"/>
      <c r="S12" s="113"/>
      <c r="T12" s="399"/>
      <c r="U12" s="399"/>
      <c r="V12" s="399"/>
      <c r="W12" s="399"/>
      <c r="X12" s="404" t="s">
        <v>90</v>
      </c>
    </row>
    <row r="13" spans="2:24" ht="11.25" customHeight="1" thickBot="1" x14ac:dyDescent="0.25">
      <c r="B13" s="236" t="s">
        <v>391</v>
      </c>
      <c r="C13" s="336">
        <v>0</v>
      </c>
      <c r="D13" s="336">
        <v>0</v>
      </c>
      <c r="E13" s="336">
        <v>0</v>
      </c>
      <c r="F13" s="336">
        <v>0</v>
      </c>
      <c r="G13" s="336">
        <v>0</v>
      </c>
      <c r="H13" s="336">
        <v>0</v>
      </c>
      <c r="I13" s="336">
        <v>0</v>
      </c>
      <c r="J13" s="336">
        <v>0</v>
      </c>
      <c r="K13" s="756"/>
      <c r="Q13" s="677"/>
      <c r="R13" s="678"/>
      <c r="S13" s="113"/>
      <c r="T13" s="399"/>
      <c r="U13" s="399"/>
      <c r="V13" s="399"/>
      <c r="W13" s="399"/>
      <c r="X13" s="404" t="s">
        <v>230</v>
      </c>
    </row>
    <row r="14" spans="2:24" ht="11.25" customHeight="1" x14ac:dyDescent="0.2">
      <c r="B14" s="273" t="s">
        <v>397</v>
      </c>
      <c r="C14" s="335">
        <v>0</v>
      </c>
      <c r="D14" s="335">
        <v>0</v>
      </c>
      <c r="E14" s="335">
        <v>0</v>
      </c>
      <c r="F14" s="335">
        <v>0</v>
      </c>
      <c r="G14" s="335">
        <v>0</v>
      </c>
      <c r="H14" s="335">
        <v>0</v>
      </c>
      <c r="I14" s="335">
        <v>0</v>
      </c>
      <c r="J14" s="335">
        <v>0</v>
      </c>
      <c r="K14" s="756"/>
      <c r="Q14" s="274"/>
      <c r="R14" s="274"/>
      <c r="S14" s="113"/>
      <c r="T14" s="399"/>
      <c r="U14" s="399"/>
      <c r="V14" s="399"/>
      <c r="W14" s="399"/>
      <c r="X14" s="404"/>
    </row>
    <row r="15" spans="2:24" ht="14.25" customHeight="1" x14ac:dyDescent="0.2">
      <c r="B15" s="236" t="s">
        <v>398</v>
      </c>
      <c r="C15" s="336">
        <v>0</v>
      </c>
      <c r="D15" s="336">
        <v>0</v>
      </c>
      <c r="E15" s="336">
        <v>0</v>
      </c>
      <c r="F15" s="336">
        <v>0</v>
      </c>
      <c r="G15" s="336">
        <v>0</v>
      </c>
      <c r="H15" s="336">
        <v>0</v>
      </c>
      <c r="I15" s="336">
        <v>0</v>
      </c>
      <c r="J15" s="336">
        <v>0</v>
      </c>
      <c r="K15" s="756"/>
      <c r="Q15" s="186" t="s">
        <v>161</v>
      </c>
      <c r="R15" s="156"/>
      <c r="T15" s="399"/>
      <c r="U15" s="399"/>
      <c r="V15" s="399"/>
      <c r="W15" s="399"/>
      <c r="X15" s="404" t="s">
        <v>104</v>
      </c>
    </row>
    <row r="16" spans="2:24" ht="21" customHeight="1" thickBot="1" x14ac:dyDescent="0.25">
      <c r="B16" s="337" t="s">
        <v>394</v>
      </c>
      <c r="C16" s="301">
        <v>0</v>
      </c>
      <c r="D16" s="301">
        <v>0</v>
      </c>
      <c r="E16" s="301">
        <v>0</v>
      </c>
      <c r="F16" s="301">
        <v>0</v>
      </c>
      <c r="G16" s="301">
        <v>0</v>
      </c>
      <c r="H16" s="301">
        <v>0</v>
      </c>
      <c r="I16" s="301">
        <v>0</v>
      </c>
      <c r="J16" s="301">
        <v>0</v>
      </c>
      <c r="K16" s="757"/>
      <c r="Q16" s="804" t="s">
        <v>311</v>
      </c>
      <c r="R16" s="804"/>
      <c r="T16" s="399"/>
      <c r="U16" s="399"/>
      <c r="V16" s="399"/>
      <c r="W16" s="399"/>
      <c r="X16" s="405" t="s">
        <v>103</v>
      </c>
    </row>
    <row r="17" spans="2:24" ht="20.25" customHeight="1" thickTop="1" x14ac:dyDescent="0.2">
      <c r="B17" s="338" t="s">
        <v>399</v>
      </c>
      <c r="C17" s="257">
        <f t="shared" ref="C17:J17" si="0">SUM(C13:C16)</f>
        <v>0</v>
      </c>
      <c r="D17" s="257">
        <f t="shared" si="0"/>
        <v>0</v>
      </c>
      <c r="E17" s="257">
        <f t="shared" si="0"/>
        <v>0</v>
      </c>
      <c r="F17" s="257">
        <f t="shared" si="0"/>
        <v>0</v>
      </c>
      <c r="G17" s="257">
        <f t="shared" si="0"/>
        <v>0</v>
      </c>
      <c r="H17" s="257">
        <f t="shared" si="0"/>
        <v>0</v>
      </c>
      <c r="I17" s="257">
        <f t="shared" si="0"/>
        <v>0</v>
      </c>
      <c r="J17" s="257">
        <f t="shared" si="0"/>
        <v>0</v>
      </c>
      <c r="K17" s="193">
        <f>SUM(C17:J17)</f>
        <v>0</v>
      </c>
      <c r="Q17" s="804"/>
      <c r="R17" s="804"/>
      <c r="T17" s="399"/>
      <c r="U17" s="399"/>
      <c r="V17" s="399"/>
      <c r="W17" s="399"/>
      <c r="X17" s="406"/>
    </row>
    <row r="18" spans="2:24" ht="15.75" x14ac:dyDescent="0.2">
      <c r="B18" s="339" t="s">
        <v>198</v>
      </c>
      <c r="C18" s="178">
        <v>0</v>
      </c>
      <c r="D18" s="178">
        <v>0</v>
      </c>
      <c r="E18" s="178">
        <v>0</v>
      </c>
      <c r="F18" s="178">
        <v>0</v>
      </c>
      <c r="G18" s="178">
        <v>0</v>
      </c>
      <c r="H18" s="178">
        <v>0</v>
      </c>
      <c r="I18" s="178">
        <v>0</v>
      </c>
      <c r="J18" s="178">
        <v>0</v>
      </c>
      <c r="K18" s="200">
        <f>SUM(C18:J18)</f>
        <v>0</v>
      </c>
      <c r="Q18" s="804"/>
      <c r="R18" s="804"/>
      <c r="T18" s="399"/>
      <c r="U18" s="399"/>
      <c r="V18" s="399"/>
      <c r="W18" s="399"/>
      <c r="X18" s="406"/>
    </row>
    <row r="19" spans="2:24" ht="14.25" customHeight="1" x14ac:dyDescent="0.2">
      <c r="B19" s="762" t="s">
        <v>212</v>
      </c>
      <c r="C19" s="762"/>
      <c r="D19" s="762"/>
      <c r="E19" s="762"/>
      <c r="F19" s="762"/>
      <c r="G19" s="763"/>
      <c r="H19" s="690" t="s">
        <v>77</v>
      </c>
      <c r="I19" s="691"/>
      <c r="J19" s="691"/>
      <c r="K19" s="162">
        <f>SUM(K13:K18)</f>
        <v>0</v>
      </c>
      <c r="Q19" s="804"/>
      <c r="R19" s="804"/>
      <c r="T19" s="399"/>
      <c r="U19" s="399"/>
      <c r="V19" s="399"/>
      <c r="W19" s="399"/>
      <c r="X19" s="403"/>
    </row>
    <row r="20" spans="2:24" ht="14.25" x14ac:dyDescent="0.2">
      <c r="B20" s="749" t="s">
        <v>199</v>
      </c>
      <c r="C20" s="750"/>
      <c r="D20" s="750"/>
      <c r="E20" s="750"/>
      <c r="F20" s="750"/>
      <c r="G20" s="750"/>
      <c r="H20" s="751"/>
      <c r="I20" s="751"/>
      <c r="J20" s="701"/>
      <c r="K20" s="700"/>
      <c r="Q20" s="154"/>
      <c r="R20" s="154"/>
    </row>
    <row r="21" spans="2:24" ht="14.25" thickBot="1" x14ac:dyDescent="0.3">
      <c r="B21" s="821" t="s">
        <v>205</v>
      </c>
      <c r="C21" s="821"/>
      <c r="D21" s="821"/>
      <c r="E21" s="821"/>
      <c r="F21" s="821"/>
      <c r="G21" s="821"/>
      <c r="H21" s="821"/>
      <c r="I21" s="821"/>
      <c r="J21" s="679" t="s">
        <v>45</v>
      </c>
      <c r="K21" s="680"/>
      <c r="Q21" s="716" t="s">
        <v>440</v>
      </c>
      <c r="R21" s="717"/>
    </row>
    <row r="22" spans="2:24" x14ac:dyDescent="0.2">
      <c r="B22" s="168" t="s">
        <v>179</v>
      </c>
      <c r="C22" s="721" t="s">
        <v>101</v>
      </c>
      <c r="D22" s="721"/>
      <c r="E22" s="721"/>
      <c r="F22" s="721" t="s">
        <v>310</v>
      </c>
      <c r="G22" s="721"/>
      <c r="H22" s="721"/>
      <c r="I22" s="168" t="s">
        <v>17</v>
      </c>
      <c r="J22" s="201" t="s">
        <v>46</v>
      </c>
      <c r="K22" s="202" t="s">
        <v>111</v>
      </c>
      <c r="Q22" s="819" t="s">
        <v>204</v>
      </c>
      <c r="R22" s="820"/>
    </row>
    <row r="23" spans="2:24" x14ac:dyDescent="0.2">
      <c r="B23" s="163"/>
      <c r="C23" s="681" t="s">
        <v>18</v>
      </c>
      <c r="D23" s="682"/>
      <c r="E23" s="683"/>
      <c r="F23" s="681" t="s">
        <v>18</v>
      </c>
      <c r="G23" s="682"/>
      <c r="H23" s="683"/>
      <c r="I23" s="164"/>
      <c r="J23" s="9">
        <v>0.65500000000000003</v>
      </c>
      <c r="K23" s="161">
        <f>IF(J23="N/A",0,I23*J23)</f>
        <v>0</v>
      </c>
      <c r="Q23" s="255" t="s">
        <v>203</v>
      </c>
      <c r="R23" s="256"/>
    </row>
    <row r="24" spans="2:24" x14ac:dyDescent="0.2">
      <c r="B24" s="163"/>
      <c r="C24" s="681"/>
      <c r="D24" s="682"/>
      <c r="E24" s="683"/>
      <c r="F24" s="681"/>
      <c r="G24" s="682"/>
      <c r="H24" s="683"/>
      <c r="I24" s="164"/>
      <c r="J24" s="9">
        <v>0.65500000000000003</v>
      </c>
      <c r="K24" s="161">
        <f>IF(J24="N/A",0,I24*J24)</f>
        <v>0</v>
      </c>
      <c r="Q24" s="153"/>
      <c r="R24" s="154"/>
    </row>
    <row r="25" spans="2:24" ht="13.5" customHeight="1" x14ac:dyDescent="0.2">
      <c r="B25" s="163"/>
      <c r="C25" s="681"/>
      <c r="D25" s="682"/>
      <c r="E25" s="683"/>
      <c r="F25" s="681"/>
      <c r="G25" s="723"/>
      <c r="H25" s="724"/>
      <c r="I25" s="191"/>
      <c r="J25" s="9">
        <v>0.65500000000000003</v>
      </c>
      <c r="K25" s="192">
        <f>IF(J25="N/A",0,I25*J25)</f>
        <v>0</v>
      </c>
      <c r="Q25" s="1137" t="s">
        <v>450</v>
      </c>
      <c r="R25" s="1137"/>
    </row>
    <row r="26" spans="2:24" ht="14.25" x14ac:dyDescent="0.2">
      <c r="B26" s="722" t="s">
        <v>18</v>
      </c>
      <c r="C26" s="722"/>
      <c r="D26" s="722"/>
      <c r="E26" s="722"/>
      <c r="F26" s="722"/>
      <c r="G26" s="684" t="s">
        <v>78</v>
      </c>
      <c r="H26" s="684"/>
      <c r="I26" s="684"/>
      <c r="J26" s="684"/>
      <c r="K26" s="162">
        <f>SUM(K23:K25)</f>
        <v>0</v>
      </c>
      <c r="Q26" s="187" t="s">
        <v>449</v>
      </c>
      <c r="R26" s="154"/>
    </row>
    <row r="27" spans="2:24" ht="14.25" x14ac:dyDescent="0.2">
      <c r="B27" s="699" t="s">
        <v>328</v>
      </c>
      <c r="C27" s="700"/>
      <c r="D27" s="700"/>
      <c r="E27" s="700"/>
      <c r="F27" s="700"/>
      <c r="G27" s="701"/>
      <c r="H27" s="701"/>
      <c r="I27" s="701"/>
      <c r="J27" s="701"/>
      <c r="K27" s="700"/>
      <c r="M27" s="144"/>
      <c r="N27" s="144"/>
      <c r="O27" s="144"/>
      <c r="P27" s="144"/>
      <c r="Q27" s="154"/>
      <c r="R27" s="154"/>
      <c r="S27" s="144"/>
      <c r="T27" s="145"/>
      <c r="U27" s="145"/>
      <c r="V27" s="145"/>
      <c r="W27" s="145"/>
    </row>
    <row r="28" spans="2:24" x14ac:dyDescent="0.2">
      <c r="B28" s="168" t="s">
        <v>179</v>
      </c>
      <c r="C28" s="718" t="s">
        <v>231</v>
      </c>
      <c r="D28" s="719"/>
      <c r="E28" s="719"/>
      <c r="F28" s="720"/>
      <c r="G28" s="721" t="s">
        <v>232</v>
      </c>
      <c r="H28" s="721"/>
      <c r="I28" s="721"/>
      <c r="J28" s="168" t="s">
        <v>19</v>
      </c>
      <c r="K28" s="159" t="s">
        <v>111</v>
      </c>
      <c r="Q28" s="154"/>
      <c r="R28" s="154"/>
    </row>
    <row r="29" spans="2:24" x14ac:dyDescent="0.2">
      <c r="B29" s="163"/>
      <c r="C29" s="685"/>
      <c r="D29" s="685"/>
      <c r="E29" s="685"/>
      <c r="F29" s="685"/>
      <c r="G29" s="685"/>
      <c r="H29" s="685"/>
      <c r="I29" s="685"/>
      <c r="J29" s="61" t="s">
        <v>270</v>
      </c>
      <c r="K29" s="160">
        <v>0</v>
      </c>
      <c r="Q29" s="154"/>
      <c r="R29" s="154"/>
    </row>
    <row r="30" spans="2:24" x14ac:dyDescent="0.2">
      <c r="B30" s="163"/>
      <c r="C30" s="685"/>
      <c r="D30" s="685"/>
      <c r="E30" s="685"/>
      <c r="F30" s="685"/>
      <c r="G30" s="694"/>
      <c r="H30" s="694"/>
      <c r="I30" s="694"/>
      <c r="J30" s="165" t="s">
        <v>270</v>
      </c>
      <c r="K30" s="166">
        <v>0</v>
      </c>
      <c r="Q30" s="154"/>
      <c r="R30" s="154"/>
    </row>
    <row r="31" spans="2:24" ht="14.25" x14ac:dyDescent="0.2">
      <c r="B31" s="686" t="s">
        <v>18</v>
      </c>
      <c r="C31" s="686"/>
      <c r="D31" s="686"/>
      <c r="E31" s="686"/>
      <c r="F31" s="686"/>
      <c r="G31" s="690" t="s">
        <v>79</v>
      </c>
      <c r="H31" s="691"/>
      <c r="I31" s="691"/>
      <c r="J31" s="692"/>
      <c r="K31" s="162">
        <f>SUM(K29:K30)</f>
        <v>0</v>
      </c>
      <c r="Q31" s="154"/>
      <c r="R31" s="154"/>
    </row>
    <row r="32" spans="2:24" ht="14.25" x14ac:dyDescent="0.2">
      <c r="B32" s="699" t="s">
        <v>329</v>
      </c>
      <c r="C32" s="700"/>
      <c r="D32" s="700"/>
      <c r="E32" s="700"/>
      <c r="F32" s="700"/>
      <c r="G32" s="701"/>
      <c r="H32" s="701"/>
      <c r="I32" s="701"/>
      <c r="J32" s="701"/>
      <c r="K32" s="700"/>
      <c r="Q32" s="705" t="s">
        <v>304</v>
      </c>
      <c r="R32" s="705"/>
    </row>
    <row r="33" spans="1:24" ht="12.75" customHeight="1" x14ac:dyDescent="0.2">
      <c r="B33" s="698" t="s">
        <v>21</v>
      </c>
      <c r="C33" s="698"/>
      <c r="D33" s="698"/>
      <c r="E33" s="159" t="s">
        <v>179</v>
      </c>
      <c r="F33" s="698" t="s">
        <v>261</v>
      </c>
      <c r="G33" s="698"/>
      <c r="H33" s="698"/>
      <c r="I33" s="698"/>
      <c r="J33" s="698"/>
      <c r="K33" s="159" t="s">
        <v>111</v>
      </c>
      <c r="Q33" s="706" t="s">
        <v>439</v>
      </c>
      <c r="R33" s="706"/>
    </row>
    <row r="34" spans="1:24" s="2" customFormat="1" ht="12.75" customHeight="1" x14ac:dyDescent="0.2">
      <c r="A34" s="1"/>
      <c r="B34" s="783" t="s">
        <v>134</v>
      </c>
      <c r="C34" s="783"/>
      <c r="D34" s="783"/>
      <c r="E34" s="167" t="s">
        <v>18</v>
      </c>
      <c r="F34" s="695" t="s">
        <v>18</v>
      </c>
      <c r="G34" s="696"/>
      <c r="H34" s="696"/>
      <c r="I34" s="696"/>
      <c r="J34" s="697"/>
      <c r="K34" s="185"/>
      <c r="Q34" s="706"/>
      <c r="R34" s="706"/>
      <c r="T34" s="57"/>
      <c r="U34" s="59"/>
      <c r="V34" s="59"/>
      <c r="W34" s="59"/>
      <c r="X34" s="60"/>
    </row>
    <row r="35" spans="1:24" ht="12.75" customHeight="1" x14ac:dyDescent="0.2">
      <c r="A35" s="2"/>
      <c r="B35" s="783" t="s">
        <v>134</v>
      </c>
      <c r="C35" s="783"/>
      <c r="D35" s="783"/>
      <c r="E35" s="167">
        <v>0</v>
      </c>
      <c r="F35" s="693"/>
      <c r="G35" s="693"/>
      <c r="H35" s="693"/>
      <c r="I35" s="693"/>
      <c r="J35" s="693"/>
      <c r="K35" s="185"/>
      <c r="Q35" s="706"/>
      <c r="R35" s="706"/>
      <c r="T35" s="59"/>
    </row>
    <row r="36" spans="1:24" ht="12.75" customHeight="1" x14ac:dyDescent="0.2">
      <c r="B36" s="783" t="s">
        <v>134</v>
      </c>
      <c r="C36" s="783"/>
      <c r="D36" s="783"/>
      <c r="E36" s="167"/>
      <c r="F36" s="693"/>
      <c r="G36" s="693"/>
      <c r="H36" s="693"/>
      <c r="I36" s="693"/>
      <c r="J36" s="693"/>
      <c r="K36" s="185"/>
      <c r="Q36" s="706"/>
      <c r="R36" s="706"/>
    </row>
    <row r="37" spans="1:24" ht="12.75" customHeight="1" x14ac:dyDescent="0.2">
      <c r="B37" s="783" t="s">
        <v>134</v>
      </c>
      <c r="C37" s="783"/>
      <c r="D37" s="783"/>
      <c r="E37" s="167"/>
      <c r="F37" s="693"/>
      <c r="G37" s="693"/>
      <c r="H37" s="693"/>
      <c r="I37" s="693"/>
      <c r="J37" s="693"/>
      <c r="K37" s="185"/>
      <c r="Q37" s="706"/>
      <c r="R37" s="706"/>
    </row>
    <row r="38" spans="1:24" ht="12.75" customHeight="1" x14ac:dyDescent="0.2">
      <c r="B38" s="783"/>
      <c r="C38" s="783"/>
      <c r="D38" s="783"/>
      <c r="E38" s="167"/>
      <c r="F38" s="693"/>
      <c r="G38" s="693"/>
      <c r="H38" s="693"/>
      <c r="I38" s="693"/>
      <c r="J38" s="693"/>
      <c r="K38" s="185"/>
      <c r="Q38" s="706"/>
      <c r="R38" s="706"/>
      <c r="S38" t="s">
        <v>18</v>
      </c>
    </row>
    <row r="39" spans="1:24" ht="15" customHeight="1" thickBot="1" x14ac:dyDescent="0.25">
      <c r="B39" s="711" t="s">
        <v>299</v>
      </c>
      <c r="C39" s="711"/>
      <c r="D39" s="711"/>
      <c r="E39" s="711"/>
      <c r="F39" s="711"/>
      <c r="G39" s="711"/>
      <c r="H39" s="711"/>
      <c r="I39" s="822" t="s">
        <v>80</v>
      </c>
      <c r="J39" s="822"/>
      <c r="K39" s="395">
        <f>SUM(K34:K38)</f>
        <v>0</v>
      </c>
      <c r="R39" s="154"/>
    </row>
    <row r="40" spans="1:24" ht="14.25" customHeight="1" thickBot="1" x14ac:dyDescent="0.25">
      <c r="B40" s="711"/>
      <c r="C40" s="711"/>
      <c r="D40" s="711"/>
      <c r="E40" s="711"/>
      <c r="F40" s="711"/>
      <c r="G40" s="711"/>
      <c r="H40" s="711"/>
      <c r="I40" s="703" t="s">
        <v>370</v>
      </c>
      <c r="J40" s="704"/>
      <c r="K40" s="307">
        <f>K19+K26+L28+K31+K39</f>
        <v>0</v>
      </c>
      <c r="L40" s="158"/>
      <c r="Q40" s="154"/>
      <c r="R40" s="154"/>
    </row>
    <row r="41" spans="1:24" ht="13.5" customHeight="1" x14ac:dyDescent="0.2">
      <c r="B41" s="711"/>
      <c r="C41" s="711"/>
      <c r="D41" s="711"/>
      <c r="E41" s="711"/>
      <c r="F41" s="711"/>
      <c r="G41" s="711"/>
      <c r="H41" s="711"/>
      <c r="I41" s="703" t="s">
        <v>297</v>
      </c>
      <c r="J41" s="704"/>
      <c r="K41" s="307">
        <f>'TV pg2'!K54</f>
        <v>0</v>
      </c>
      <c r="Q41" s="707" t="s">
        <v>405</v>
      </c>
      <c r="R41" s="708"/>
    </row>
    <row r="42" spans="1:24" ht="13.5" customHeight="1" x14ac:dyDescent="0.2">
      <c r="B42" s="711"/>
      <c r="C42" s="711"/>
      <c r="D42" s="711"/>
      <c r="E42" s="711"/>
      <c r="F42" s="711"/>
      <c r="G42" s="711"/>
      <c r="H42" s="711"/>
      <c r="I42" s="793" t="s">
        <v>404</v>
      </c>
      <c r="J42" s="794"/>
      <c r="K42" s="308">
        <f>'STUDENT LOG'!K34</f>
        <v>0</v>
      </c>
      <c r="Q42" s="709"/>
      <c r="R42" s="710"/>
    </row>
    <row r="43" spans="1:24" ht="22.5" customHeight="1" x14ac:dyDescent="0.2">
      <c r="B43" s="782" t="s">
        <v>422</v>
      </c>
      <c r="C43" s="782"/>
      <c r="D43" s="782"/>
      <c r="E43" s="714" t="s">
        <v>423</v>
      </c>
      <c r="F43" s="714"/>
      <c r="G43" s="714"/>
      <c r="H43" s="731"/>
      <c r="I43" s="703" t="s">
        <v>298</v>
      </c>
      <c r="J43" s="704"/>
      <c r="K43" s="309">
        <f>BREF!I56</f>
        <v>0</v>
      </c>
      <c r="Q43" s="154"/>
      <c r="R43" s="154"/>
    </row>
    <row r="44" spans="1:24" ht="21" customHeight="1" x14ac:dyDescent="0.2">
      <c r="B44" s="687" t="s">
        <v>18</v>
      </c>
      <c r="C44" s="688"/>
      <c r="D44" s="689"/>
      <c r="E44" s="798"/>
      <c r="F44" s="799"/>
      <c r="G44" s="799"/>
      <c r="H44" s="800"/>
      <c r="I44" s="702" t="s">
        <v>400</v>
      </c>
      <c r="J44" s="702"/>
      <c r="K44" s="310">
        <f>SUM(K40:K43)</f>
        <v>0</v>
      </c>
      <c r="Q44" s="154"/>
      <c r="R44" s="154"/>
    </row>
    <row r="45" spans="1:24" ht="21.75" customHeight="1" x14ac:dyDescent="0.2">
      <c r="B45" s="714" t="s">
        <v>424</v>
      </c>
      <c r="C45" s="715"/>
      <c r="D45" s="715"/>
      <c r="E45" s="729" t="s">
        <v>425</v>
      </c>
      <c r="F45" s="729"/>
      <c r="G45" s="729"/>
      <c r="H45" s="730"/>
      <c r="I45" s="784" t="s">
        <v>402</v>
      </c>
      <c r="J45" s="784"/>
      <c r="K45" s="311">
        <f>PTT!E24</f>
        <v>0</v>
      </c>
      <c r="Q45" s="188" t="s">
        <v>213</v>
      </c>
      <c r="R45" s="154"/>
    </row>
    <row r="46" spans="1:24" ht="20.25" customHeight="1" x14ac:dyDescent="0.2">
      <c r="B46" s="725" t="s">
        <v>18</v>
      </c>
      <c r="C46" s="726"/>
      <c r="D46" s="726"/>
      <c r="E46" s="732"/>
      <c r="F46" s="733"/>
      <c r="G46" s="733"/>
      <c r="H46" s="734"/>
      <c r="I46" s="796" t="s">
        <v>403</v>
      </c>
      <c r="J46" s="797"/>
      <c r="K46" s="713">
        <f>IF((K44-K45)&gt;0,(K44-K45),0)</f>
        <v>0</v>
      </c>
      <c r="Q46" s="712" t="s">
        <v>141</v>
      </c>
      <c r="R46" s="154"/>
    </row>
    <row r="47" spans="1:24" ht="2.25" customHeight="1" x14ac:dyDescent="0.2">
      <c r="B47" s="727"/>
      <c r="C47" s="728"/>
      <c r="D47" s="728"/>
      <c r="E47" s="735"/>
      <c r="F47" s="736"/>
      <c r="G47" s="736"/>
      <c r="H47" s="737"/>
      <c r="I47" s="796"/>
      <c r="J47" s="797"/>
      <c r="K47" s="713"/>
      <c r="Q47" s="712"/>
      <c r="R47" s="154"/>
    </row>
    <row r="48" spans="1:24" x14ac:dyDescent="0.2">
      <c r="B48" s="812" t="s">
        <v>102</v>
      </c>
      <c r="C48" s="811" t="str">
        <f>IF('START HERE'!E24="","                                        ",(CONCATENATE('START HERE'!E24," / ",'START HERE'!E25," / ",'START HERE'!E26," / ",'START HERE'!E27)))</f>
        <v xml:space="preserve">                                        </v>
      </c>
      <c r="D48" s="811"/>
      <c r="E48" s="811"/>
      <c r="F48" s="811"/>
      <c r="G48" s="809" t="str">
        <f>IF('START HERE'!E28="","",'START HERE'!E28)</f>
        <v/>
      </c>
      <c r="H48" s="809"/>
      <c r="I48" s="795" t="s">
        <v>369</v>
      </c>
      <c r="J48" s="795"/>
      <c r="K48" s="815">
        <f>PTT!C29</f>
        <v>0</v>
      </c>
      <c r="Q48" s="154"/>
      <c r="R48" s="154"/>
    </row>
    <row r="49" spans="2:18" ht="6.75" customHeight="1" x14ac:dyDescent="0.2">
      <c r="B49" s="812"/>
      <c r="C49" s="811"/>
      <c r="D49" s="811"/>
      <c r="E49" s="811"/>
      <c r="F49" s="811"/>
      <c r="G49" s="809"/>
      <c r="H49" s="809"/>
      <c r="I49" s="795"/>
      <c r="J49" s="795"/>
      <c r="K49" s="815"/>
      <c r="L49" s="1" t="s">
        <v>18</v>
      </c>
      <c r="Q49" s="154"/>
      <c r="R49" s="154"/>
    </row>
    <row r="50" spans="2:18" ht="15" customHeight="1" x14ac:dyDescent="0.2">
      <c r="B50" s="808" t="s">
        <v>102</v>
      </c>
      <c r="C50" s="811" t="str">
        <f>IF('START HERE'!E29="","                                       ",(CONCATENATE('START HERE'!E29," / ",'START HERE'!E30," / ",'START HERE'!E31," / ",'START HERE'!E32)))</f>
        <v xml:space="preserve">                                       </v>
      </c>
      <c r="D50" s="811"/>
      <c r="E50" s="811"/>
      <c r="F50" s="811"/>
      <c r="G50" s="810" t="str">
        <f>IF('START HERE'!E33="","",'START HERE'!E33)</f>
        <v/>
      </c>
      <c r="H50" s="810"/>
      <c r="I50" s="813" t="s">
        <v>401</v>
      </c>
      <c r="J50" s="813"/>
      <c r="K50" s="807">
        <f>-IF((K44-K45)&lt;0, (K44-K45),0)</f>
        <v>0</v>
      </c>
      <c r="Q50" s="254" t="s">
        <v>142</v>
      </c>
      <c r="R50" s="154"/>
    </row>
    <row r="51" spans="2:18" ht="6" customHeight="1" x14ac:dyDescent="0.2">
      <c r="B51" s="808"/>
      <c r="C51" s="811"/>
      <c r="D51" s="811"/>
      <c r="E51" s="811"/>
      <c r="F51" s="811"/>
      <c r="G51" s="810"/>
      <c r="H51" s="810"/>
      <c r="I51" s="813"/>
      <c r="J51" s="813"/>
      <c r="K51" s="807"/>
      <c r="Q51" s="189" t="s">
        <v>18</v>
      </c>
      <c r="R51" s="154"/>
    </row>
    <row r="52" spans="2:18" x14ac:dyDescent="0.2">
      <c r="B52" s="806" t="s">
        <v>324</v>
      </c>
      <c r="C52" s="806"/>
      <c r="D52" s="340" t="s">
        <v>27</v>
      </c>
      <c r="E52" s="340" t="s">
        <v>29</v>
      </c>
      <c r="F52" s="340" t="s">
        <v>28</v>
      </c>
      <c r="G52" s="340" t="s">
        <v>31</v>
      </c>
      <c r="H52" s="805" t="s">
        <v>177</v>
      </c>
      <c r="I52" s="805"/>
      <c r="J52" s="805" t="s">
        <v>30</v>
      </c>
      <c r="K52" s="805"/>
      <c r="Q52" s="226" t="s">
        <v>233</v>
      </c>
      <c r="R52" s="154"/>
    </row>
    <row r="53" spans="2:18" ht="15" customHeight="1" x14ac:dyDescent="0.2">
      <c r="B53" s="788" t="s">
        <v>81</v>
      </c>
      <c r="C53" s="789"/>
      <c r="D53" s="53"/>
      <c r="E53" s="53"/>
      <c r="F53" s="53"/>
      <c r="G53" s="53"/>
      <c r="H53" s="787"/>
      <c r="I53" s="787"/>
      <c r="J53" s="785"/>
      <c r="K53" s="785"/>
      <c r="Q53" s="154"/>
      <c r="R53" s="154"/>
    </row>
    <row r="54" spans="2:18" ht="15" customHeight="1" x14ac:dyDescent="0.2">
      <c r="B54" s="780" t="s">
        <v>18</v>
      </c>
      <c r="C54" s="781"/>
      <c r="D54" s="229"/>
      <c r="E54" s="53"/>
      <c r="F54" s="53"/>
      <c r="G54" s="53"/>
      <c r="H54" s="787"/>
      <c r="I54" s="787"/>
      <c r="J54" s="785"/>
      <c r="K54" s="786"/>
      <c r="Q54" s="154"/>
      <c r="R54" s="154"/>
    </row>
    <row r="55" spans="2:18" ht="15" customHeight="1" x14ac:dyDescent="0.2">
      <c r="B55" s="231" t="s">
        <v>178</v>
      </c>
      <c r="C55" s="232"/>
      <c r="D55" s="229"/>
      <c r="E55" s="53"/>
      <c r="F55" s="53"/>
      <c r="G55" s="53"/>
      <c r="H55" s="787"/>
      <c r="I55" s="787"/>
      <c r="J55" s="785"/>
      <c r="K55" s="786"/>
      <c r="Q55" s="154"/>
      <c r="R55" s="154"/>
    </row>
    <row r="56" spans="2:18" ht="15" customHeight="1" x14ac:dyDescent="0.2">
      <c r="B56" s="233"/>
      <c r="C56" s="234"/>
      <c r="D56" s="229"/>
      <c r="E56" s="53"/>
      <c r="F56" s="53"/>
      <c r="G56" s="53"/>
      <c r="H56" s="787"/>
      <c r="I56" s="787"/>
      <c r="J56" s="785"/>
      <c r="K56" s="786"/>
      <c r="Q56" s="154"/>
      <c r="R56" s="154"/>
    </row>
    <row r="57" spans="2:18" ht="15" customHeight="1" thickBot="1" x14ac:dyDescent="0.25">
      <c r="B57" s="780" t="s">
        <v>18</v>
      </c>
      <c r="C57" s="781"/>
      <c r="D57" s="230"/>
      <c r="E57" s="54"/>
      <c r="F57" s="54"/>
      <c r="G57" s="54"/>
      <c r="H57" s="792"/>
      <c r="I57" s="792"/>
      <c r="J57" s="790"/>
      <c r="K57" s="791"/>
      <c r="Q57" s="154"/>
      <c r="R57" s="154"/>
    </row>
    <row r="58" spans="2:18" ht="18" customHeight="1" thickBot="1" x14ac:dyDescent="0.25">
      <c r="B58" s="90" t="s">
        <v>18</v>
      </c>
      <c r="C58" s="90"/>
      <c r="D58" s="90"/>
      <c r="E58" s="90"/>
      <c r="F58" s="90"/>
      <c r="G58" s="90"/>
      <c r="H58" s="90"/>
      <c r="Q58" s="154"/>
      <c r="R58" s="154"/>
    </row>
    <row r="59" spans="2:18" ht="18" customHeight="1" x14ac:dyDescent="0.25">
      <c r="B59" s="96" t="s">
        <v>145</v>
      </c>
      <c r="C59" s="97"/>
      <c r="D59" s="97"/>
      <c r="E59" s="97"/>
      <c r="F59" s="97"/>
      <c r="G59" s="97"/>
      <c r="H59" s="97"/>
      <c r="I59" s="98"/>
      <c r="J59" s="99"/>
      <c r="Q59" s="154"/>
      <c r="R59" s="154"/>
    </row>
    <row r="60" spans="2:18" ht="16.5" thickBot="1" x14ac:dyDescent="0.3">
      <c r="B60" s="100" t="s">
        <v>146</v>
      </c>
      <c r="C60" s="101"/>
      <c r="D60" s="101"/>
      <c r="E60" s="101"/>
      <c r="F60" s="101"/>
      <c r="G60" s="101"/>
      <c r="H60" s="101"/>
      <c r="I60" s="102"/>
      <c r="J60" s="103"/>
      <c r="Q60" s="154"/>
      <c r="R60" s="154"/>
    </row>
  </sheetData>
  <sheetProtection sheet="1" objects="1" scenarios="1"/>
  <mergeCells count="113">
    <mergeCell ref="B1:K1"/>
    <mergeCell ref="Q16:R19"/>
    <mergeCell ref="H52:I52"/>
    <mergeCell ref="J52:K52"/>
    <mergeCell ref="B52:C52"/>
    <mergeCell ref="B35:D35"/>
    <mergeCell ref="K50:K51"/>
    <mergeCell ref="B50:B51"/>
    <mergeCell ref="G48:H49"/>
    <mergeCell ref="G50:H51"/>
    <mergeCell ref="C48:F49"/>
    <mergeCell ref="C50:F51"/>
    <mergeCell ref="B48:B49"/>
    <mergeCell ref="B36:D36"/>
    <mergeCell ref="B37:D37"/>
    <mergeCell ref="I50:J51"/>
    <mergeCell ref="Q1:R1"/>
    <mergeCell ref="K48:K49"/>
    <mergeCell ref="B2:K2"/>
    <mergeCell ref="Q22:R22"/>
    <mergeCell ref="Q25:R25"/>
    <mergeCell ref="B34:D34"/>
    <mergeCell ref="B21:I21"/>
    <mergeCell ref="I39:J39"/>
    <mergeCell ref="B57:C57"/>
    <mergeCell ref="F36:J36"/>
    <mergeCell ref="I40:J40"/>
    <mergeCell ref="B43:D43"/>
    <mergeCell ref="B38:D38"/>
    <mergeCell ref="F37:J37"/>
    <mergeCell ref="I45:J45"/>
    <mergeCell ref="B54:C54"/>
    <mergeCell ref="J56:K56"/>
    <mergeCell ref="H56:I56"/>
    <mergeCell ref="H53:I53"/>
    <mergeCell ref="B53:C53"/>
    <mergeCell ref="J53:K53"/>
    <mergeCell ref="J57:K57"/>
    <mergeCell ref="H57:I57"/>
    <mergeCell ref="H54:I54"/>
    <mergeCell ref="H55:I55"/>
    <mergeCell ref="J54:K54"/>
    <mergeCell ref="I42:J42"/>
    <mergeCell ref="J55:K55"/>
    <mergeCell ref="I41:J41"/>
    <mergeCell ref="I48:J49"/>
    <mergeCell ref="I46:J47"/>
    <mergeCell ref="E44:H44"/>
    <mergeCell ref="C3:D3"/>
    <mergeCell ref="C4:D4"/>
    <mergeCell ref="C6:D6"/>
    <mergeCell ref="C5:D5"/>
    <mergeCell ref="E6:H6"/>
    <mergeCell ref="F4:K4"/>
    <mergeCell ref="F5:K5"/>
    <mergeCell ref="B20:K20"/>
    <mergeCell ref="C7:D7"/>
    <mergeCell ref="B11:K11"/>
    <mergeCell ref="K12:K16"/>
    <mergeCell ref="H19:J19"/>
    <mergeCell ref="C8:H8"/>
    <mergeCell ref="I7:K7"/>
    <mergeCell ref="B19:G19"/>
    <mergeCell ref="F3:H3"/>
    <mergeCell ref="I3:K3"/>
    <mergeCell ref="I6:J6"/>
    <mergeCell ref="F7:H7"/>
    <mergeCell ref="I8:K10"/>
    <mergeCell ref="C9:H9"/>
    <mergeCell ref="C10:H10"/>
    <mergeCell ref="Q46:Q47"/>
    <mergeCell ref="K46:K47"/>
    <mergeCell ref="B45:D45"/>
    <mergeCell ref="Q21:R21"/>
    <mergeCell ref="C23:E23"/>
    <mergeCell ref="C29:F29"/>
    <mergeCell ref="C28:F28"/>
    <mergeCell ref="F22:H22"/>
    <mergeCell ref="G29:I29"/>
    <mergeCell ref="B27:K27"/>
    <mergeCell ref="G28:I28"/>
    <mergeCell ref="F24:H24"/>
    <mergeCell ref="C22:E22"/>
    <mergeCell ref="B26:F26"/>
    <mergeCell ref="C25:E25"/>
    <mergeCell ref="F23:H23"/>
    <mergeCell ref="F25:H25"/>
    <mergeCell ref="B46:D47"/>
    <mergeCell ref="E45:H45"/>
    <mergeCell ref="E43:H43"/>
    <mergeCell ref="E46:H47"/>
    <mergeCell ref="Q6:R8"/>
    <mergeCell ref="Q11:R13"/>
    <mergeCell ref="J21:K21"/>
    <mergeCell ref="C24:E24"/>
    <mergeCell ref="G26:J26"/>
    <mergeCell ref="C30:F30"/>
    <mergeCell ref="B31:F31"/>
    <mergeCell ref="B44:D44"/>
    <mergeCell ref="G31:J31"/>
    <mergeCell ref="F35:J35"/>
    <mergeCell ref="G30:I30"/>
    <mergeCell ref="F34:J34"/>
    <mergeCell ref="B33:D33"/>
    <mergeCell ref="F33:J33"/>
    <mergeCell ref="F38:J38"/>
    <mergeCell ref="B32:K32"/>
    <mergeCell ref="I44:J44"/>
    <mergeCell ref="I43:J43"/>
    <mergeCell ref="Q32:R32"/>
    <mergeCell ref="Q33:R38"/>
    <mergeCell ref="Q41:R42"/>
    <mergeCell ref="B39:H42"/>
  </mergeCells>
  <phoneticPr fontId="0" type="noConversion"/>
  <dataValidations count="3">
    <dataValidation type="list" allowBlank="1" showInputMessage="1" showErrorMessage="1" sqref="J21 I6:J6" xr:uid="{00000000-0002-0000-0500-000000000000}">
      <formula1>$T$1:$T$3</formula1>
    </dataValidation>
    <dataValidation type="list" allowBlank="1" showInputMessage="1" showErrorMessage="1" sqref="B34:D37" xr:uid="{00000000-0002-0000-0500-000001000000}">
      <formula1>$X$1:$X$16</formula1>
    </dataValidation>
    <dataValidation type="list" allowBlank="1" showInputMessage="1" showErrorMessage="1" sqref="J29:J30" xr:uid="{00000000-0002-0000-0500-000002000000}">
      <formula1>$U$1:$U$7</formula1>
    </dataValidation>
  </dataValidations>
  <hyperlinks>
    <hyperlink ref="Q15" r:id="rId1" xr:uid="{00000000-0004-0000-0500-000000000000}"/>
    <hyperlink ref="Q26" r:id="rId2" xr:uid="{00000000-0004-0000-0500-000001000000}"/>
  </hyperlinks>
  <printOptions verticalCentered="1"/>
  <pageMargins left="0.26" right="0.2" top="0.26" bottom="0.44" header="0.4" footer="0.17"/>
  <pageSetup scale="95" orientation="portrait" r:id="rId3"/>
  <headerFooter>
    <oddFooter>&amp;L&amp;"Arial Narrow,Regular"&amp;8&amp;F&amp;C&amp;"Arial Narrow,Regular"&amp;8Form Revised 01/06/2021
&amp;R&amp;"Arial Narrow,Italic"&amp;8&amp;D
&amp;T</oddFooter>
  </headerFooter>
  <ignoredErrors>
    <ignoredError sqref="C17:J17" formulaRange="1"/>
  </ignoredError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W54"/>
  <sheetViews>
    <sheetView showGridLines="0" showRowColHeaders="0" showZeros="0" zoomScaleNormal="100" workbookViewId="0">
      <selection activeCell="L21" sqref="L21"/>
    </sheetView>
  </sheetViews>
  <sheetFormatPr defaultColWidth="9.140625" defaultRowHeight="12.75" x14ac:dyDescent="0.2"/>
  <cols>
    <col min="1" max="1" width="5.28515625" style="1" customWidth="1"/>
    <col min="2" max="2" width="13.7109375" style="10" customWidth="1"/>
    <col min="3" max="3" width="9.5703125" style="10" customWidth="1"/>
    <col min="4" max="10" width="9.28515625" style="10" customWidth="1"/>
    <col min="11" max="11" width="10.140625" style="10" customWidth="1"/>
    <col min="12" max="12" width="62" style="10" customWidth="1"/>
    <col min="13" max="13" width="9.28515625" style="10" customWidth="1"/>
    <col min="14" max="14" width="15.5703125" style="10" customWidth="1"/>
    <col min="15" max="15" width="44.85546875" style="1" customWidth="1"/>
    <col min="16" max="16" width="9.5703125" style="3" bestFit="1" customWidth="1"/>
    <col min="17" max="17" width="8.28515625" style="3" bestFit="1" customWidth="1"/>
    <col min="18" max="19" width="6.42578125" bestFit="1" customWidth="1"/>
    <col min="20" max="20" width="41.140625" customWidth="1"/>
    <col min="21" max="22" width="5.28515625" style="3" bestFit="1" customWidth="1"/>
    <col min="23" max="23" width="33.140625" style="1" customWidth="1"/>
    <col min="24" max="16384" width="9.140625" style="1"/>
  </cols>
  <sheetData>
    <row r="1" spans="2:23" x14ac:dyDescent="0.2">
      <c r="P1" s="399" t="s">
        <v>45</v>
      </c>
      <c r="Q1" s="399" t="s">
        <v>39</v>
      </c>
      <c r="R1" s="401">
        <v>43466</v>
      </c>
      <c r="S1" s="407">
        <v>0.57999999999999996</v>
      </c>
      <c r="T1" s="403" t="s">
        <v>134</v>
      </c>
      <c r="U1" s="62"/>
      <c r="V1" s="62"/>
      <c r="W1" s="63"/>
    </row>
    <row r="2" spans="2:23" ht="22.5" x14ac:dyDescent="0.2">
      <c r="B2" s="843" t="s">
        <v>429</v>
      </c>
      <c r="C2" s="844"/>
      <c r="D2" s="844"/>
      <c r="E2" s="844"/>
      <c r="F2" s="844"/>
      <c r="G2" s="844"/>
      <c r="H2" s="844"/>
      <c r="I2" s="844"/>
      <c r="J2" s="844"/>
      <c r="K2" s="844"/>
      <c r="P2" s="399" t="s">
        <v>428</v>
      </c>
      <c r="Q2" s="399"/>
      <c r="R2" s="401" t="s">
        <v>18</v>
      </c>
      <c r="S2" s="407"/>
      <c r="T2" s="408" t="s">
        <v>225</v>
      </c>
      <c r="U2" s="62"/>
      <c r="V2" s="62"/>
      <c r="W2" s="63"/>
    </row>
    <row r="3" spans="2:23" ht="18.75" x14ac:dyDescent="0.2">
      <c r="B3" s="848" t="s">
        <v>390</v>
      </c>
      <c r="C3" s="849"/>
      <c r="D3" s="849"/>
      <c r="E3" s="849"/>
      <c r="F3" s="849"/>
      <c r="G3" s="849"/>
      <c r="H3" s="849"/>
      <c r="I3" s="849"/>
      <c r="J3" s="849"/>
      <c r="K3" s="850"/>
      <c r="L3" s="72"/>
      <c r="M3" s="72"/>
      <c r="N3" s="72"/>
      <c r="P3" s="399" t="s">
        <v>167</v>
      </c>
      <c r="Q3" s="399" t="s">
        <v>40</v>
      </c>
      <c r="R3" s="401">
        <v>43831</v>
      </c>
      <c r="S3" s="407">
        <v>0.57499999999999996</v>
      </c>
      <c r="T3" s="408" t="s">
        <v>160</v>
      </c>
      <c r="U3" s="62"/>
      <c r="V3" s="62"/>
      <c r="W3" s="63"/>
    </row>
    <row r="4" spans="2:23" ht="20.25" customHeight="1" x14ac:dyDescent="0.2">
      <c r="B4" s="172" t="s">
        <v>10</v>
      </c>
      <c r="C4" s="845">
        <f ca="1">TODAY()</f>
        <v>44950</v>
      </c>
      <c r="D4" s="845"/>
      <c r="E4" s="173" t="s">
        <v>36</v>
      </c>
      <c r="F4" s="846" t="str">
        <f>IF('START HERE'!E16="","Go to Start Here Tab to complete",'START HERE'!E16)</f>
        <v xml:space="preserve"> </v>
      </c>
      <c r="G4" s="846"/>
      <c r="H4" s="846"/>
      <c r="I4" s="846"/>
      <c r="J4" s="846"/>
      <c r="K4" s="235" t="str">
        <f>IF('START HERE'!E23="","",'START HERE'!E23)</f>
        <v>Select Faculty, Staff, PI, Student</v>
      </c>
      <c r="L4" s="73"/>
      <c r="M4" s="73"/>
      <c r="N4" s="73"/>
      <c r="P4" s="409" t="s">
        <v>18</v>
      </c>
      <c r="Q4" s="399" t="s">
        <v>41</v>
      </c>
      <c r="R4" s="401">
        <v>44197</v>
      </c>
      <c r="S4" s="407">
        <v>0.56000000000000005</v>
      </c>
      <c r="T4" s="410" t="s">
        <v>163</v>
      </c>
      <c r="U4" s="1"/>
      <c r="V4" s="1"/>
    </row>
    <row r="5" spans="2:23" ht="15" customHeight="1" x14ac:dyDescent="0.2">
      <c r="B5" s="157" t="s">
        <v>25</v>
      </c>
      <c r="C5" s="739" t="str">
        <f>IF('START HERE'!E20="","",'START HERE'!E20)</f>
        <v xml:space="preserve"> </v>
      </c>
      <c r="D5" s="739"/>
      <c r="E5" s="144" t="s">
        <v>35</v>
      </c>
      <c r="F5" s="847" t="str">
        <f>IF('START HERE'!E19="","",'START HERE'!E19)</f>
        <v xml:space="preserve"> </v>
      </c>
      <c r="G5" s="847"/>
      <c r="H5" s="847"/>
      <c r="I5" s="847"/>
      <c r="J5" s="847"/>
      <c r="K5" s="847"/>
      <c r="L5" s="74"/>
      <c r="M5" s="74"/>
      <c r="N5" s="74"/>
      <c r="P5" s="409"/>
      <c r="Q5" s="399" t="s">
        <v>42</v>
      </c>
      <c r="R5" s="409"/>
      <c r="S5" s="409"/>
      <c r="T5" s="410" t="s">
        <v>164</v>
      </c>
      <c r="U5" s="1"/>
      <c r="V5" s="1"/>
    </row>
    <row r="6" spans="2:23" ht="15" customHeight="1" x14ac:dyDescent="0.2">
      <c r="B6" s="157" t="s">
        <v>136</v>
      </c>
      <c r="C6" s="863" t="str">
        <f>IF('START HERE'!E17="","",'START HERE'!E17)</f>
        <v xml:space="preserve"> </v>
      </c>
      <c r="D6" s="864"/>
      <c r="E6" s="211" t="s">
        <v>24</v>
      </c>
      <c r="F6" s="865" t="str">
        <f>IF('START HERE'!E22="","",'START HERE'!E22)</f>
        <v xml:space="preserve">  </v>
      </c>
      <c r="G6" s="865"/>
      <c r="H6" s="865"/>
      <c r="I6" s="865"/>
      <c r="J6" s="865"/>
      <c r="K6" s="865"/>
      <c r="L6" s="86"/>
      <c r="M6" s="74"/>
      <c r="N6" s="74"/>
      <c r="P6" s="409"/>
      <c r="Q6" s="399" t="s">
        <v>43</v>
      </c>
      <c r="R6" s="409"/>
      <c r="S6" s="409"/>
      <c r="T6" s="408" t="s">
        <v>144</v>
      </c>
      <c r="U6" s="1"/>
      <c r="V6" s="1"/>
    </row>
    <row r="7" spans="2:23" ht="15" customHeight="1" x14ac:dyDescent="0.2">
      <c r="B7" s="157" t="s">
        <v>371</v>
      </c>
      <c r="C7" s="866" t="str">
        <f>IF('START HERE'!D44="","",'START HERE'!D44)</f>
        <v/>
      </c>
      <c r="D7" s="866"/>
      <c r="E7" s="868" t="s">
        <v>216</v>
      </c>
      <c r="F7" s="869"/>
      <c r="G7" s="869"/>
      <c r="H7" s="869"/>
      <c r="I7" s="867" t="str">
        <f>'TV pg1'!I6:K6</f>
        <v>YES</v>
      </c>
      <c r="J7" s="867"/>
      <c r="K7" s="867"/>
      <c r="M7" s="75"/>
      <c r="N7" s="75"/>
      <c r="P7" s="409"/>
      <c r="Q7" s="399" t="s">
        <v>44</v>
      </c>
      <c r="R7" s="409"/>
      <c r="S7" s="409"/>
      <c r="T7" s="408" t="s">
        <v>217</v>
      </c>
      <c r="U7" s="1"/>
      <c r="V7" s="1"/>
    </row>
    <row r="8" spans="2:23" ht="15" customHeight="1" x14ac:dyDescent="0.2">
      <c r="B8" s="157" t="s">
        <v>34</v>
      </c>
      <c r="C8" s="752" t="str">
        <f>IF('START HERE'!E21="","",'START HERE'!E21)</f>
        <v xml:space="preserve"> </v>
      </c>
      <c r="D8" s="752"/>
      <c r="E8" s="174" t="s">
        <v>88</v>
      </c>
      <c r="F8" s="823">
        <f>'START HERE'!E34</f>
        <v>0</v>
      </c>
      <c r="G8" s="823"/>
      <c r="H8" s="823"/>
      <c r="I8" s="823"/>
      <c r="J8" s="823"/>
      <c r="K8" s="823"/>
      <c r="L8" s="76"/>
      <c r="M8" s="76"/>
      <c r="N8" s="76"/>
      <c r="P8" s="409"/>
      <c r="Q8" s="409"/>
      <c r="R8" s="409"/>
      <c r="S8" s="409"/>
      <c r="T8" s="408" t="s">
        <v>105</v>
      </c>
      <c r="U8" s="1"/>
      <c r="V8" s="1"/>
    </row>
    <row r="9" spans="2:23" ht="15" thickBot="1" x14ac:dyDescent="0.25">
      <c r="B9" s="827" t="s">
        <v>200</v>
      </c>
      <c r="C9" s="827"/>
      <c r="D9" s="827"/>
      <c r="E9" s="827"/>
      <c r="F9" s="827"/>
      <c r="G9" s="827"/>
      <c r="H9" s="827"/>
      <c r="I9" s="827"/>
      <c r="J9" s="827"/>
      <c r="K9" s="827"/>
      <c r="L9" s="77"/>
      <c r="M9" s="77"/>
      <c r="N9" s="77"/>
      <c r="P9" s="399"/>
      <c r="Q9" s="399"/>
      <c r="R9" s="399"/>
      <c r="S9" s="399"/>
      <c r="T9" s="408" t="s">
        <v>95</v>
      </c>
      <c r="U9" s="62"/>
      <c r="V9" s="62"/>
      <c r="W9" s="63"/>
    </row>
    <row r="10" spans="2:23" x14ac:dyDescent="0.2">
      <c r="B10" s="190" t="s">
        <v>179</v>
      </c>
      <c r="C10" s="91"/>
      <c r="D10" s="91"/>
      <c r="E10" s="92"/>
      <c r="F10" s="91"/>
      <c r="G10" s="91"/>
      <c r="H10" s="91"/>
      <c r="I10" s="92"/>
      <c r="J10" s="92"/>
      <c r="K10" s="277"/>
      <c r="L10" s="840" t="s">
        <v>346</v>
      </c>
      <c r="M10" s="78"/>
      <c r="N10" s="78"/>
      <c r="P10" s="399"/>
      <c r="Q10" s="399"/>
      <c r="R10" s="399"/>
      <c r="S10" s="399"/>
      <c r="T10" s="408" t="s">
        <v>96</v>
      </c>
      <c r="U10" s="63"/>
      <c r="V10" s="63"/>
      <c r="W10" s="63"/>
    </row>
    <row r="11" spans="2:23" x14ac:dyDescent="0.2">
      <c r="B11" s="273" t="s">
        <v>391</v>
      </c>
      <c r="C11" s="133">
        <v>0</v>
      </c>
      <c r="D11" s="133">
        <v>0</v>
      </c>
      <c r="E11" s="133">
        <v>0</v>
      </c>
      <c r="F11" s="133">
        <v>0</v>
      </c>
      <c r="G11" s="133">
        <v>0</v>
      </c>
      <c r="H11" s="133">
        <v>0</v>
      </c>
      <c r="I11" s="133">
        <v>0</v>
      </c>
      <c r="J11" s="133">
        <v>0</v>
      </c>
      <c r="K11" s="278"/>
      <c r="L11" s="841"/>
      <c r="M11" s="78"/>
      <c r="N11" s="78"/>
      <c r="P11" s="399"/>
      <c r="Q11" s="399"/>
      <c r="R11" s="399"/>
      <c r="S11" s="399"/>
      <c r="T11" s="408" t="s">
        <v>147</v>
      </c>
      <c r="U11" s="62"/>
      <c r="V11" s="62"/>
      <c r="W11" s="63"/>
    </row>
    <row r="12" spans="2:23" x14ac:dyDescent="0.2">
      <c r="B12" s="273" t="s">
        <v>392</v>
      </c>
      <c r="C12" s="133">
        <v>0</v>
      </c>
      <c r="D12" s="133">
        <v>0</v>
      </c>
      <c r="E12" s="133">
        <v>0</v>
      </c>
      <c r="F12" s="133">
        <v>0</v>
      </c>
      <c r="G12" s="133">
        <v>0</v>
      </c>
      <c r="H12" s="133">
        <v>0</v>
      </c>
      <c r="I12" s="133">
        <v>0</v>
      </c>
      <c r="J12" s="133">
        <v>0</v>
      </c>
      <c r="K12" s="278"/>
      <c r="L12" s="841"/>
      <c r="M12" s="78"/>
      <c r="N12" s="78"/>
      <c r="P12" s="399"/>
      <c r="Q12" s="399"/>
      <c r="R12" s="399"/>
      <c r="S12" s="399"/>
      <c r="T12" s="408" t="s">
        <v>90</v>
      </c>
      <c r="U12" s="62"/>
      <c r="V12" s="62"/>
      <c r="W12" s="63"/>
    </row>
    <row r="13" spans="2:23" ht="13.5" thickBot="1" x14ac:dyDescent="0.25">
      <c r="B13" s="236" t="s">
        <v>393</v>
      </c>
      <c r="C13" s="134">
        <v>0</v>
      </c>
      <c r="D13" s="134">
        <v>0</v>
      </c>
      <c r="E13" s="134">
        <v>0</v>
      </c>
      <c r="F13" s="134">
        <v>0</v>
      </c>
      <c r="G13" s="134">
        <v>0</v>
      </c>
      <c r="H13" s="134">
        <v>0</v>
      </c>
      <c r="I13" s="134">
        <v>0</v>
      </c>
      <c r="J13" s="134">
        <v>0</v>
      </c>
      <c r="K13" s="278"/>
      <c r="L13" s="842"/>
      <c r="M13" s="78"/>
      <c r="N13" s="78"/>
      <c r="P13" s="399"/>
      <c r="Q13" s="399"/>
      <c r="R13" s="399"/>
      <c r="S13" s="399"/>
      <c r="T13" s="408" t="s">
        <v>97</v>
      </c>
      <c r="U13" s="62"/>
      <c r="V13" s="62"/>
      <c r="W13" s="63"/>
    </row>
    <row r="14" spans="2:23" ht="18.75" x14ac:dyDescent="0.2">
      <c r="B14" s="334" t="s">
        <v>395</v>
      </c>
      <c r="C14" s="328">
        <f>SUM(C11:C13)</f>
        <v>0</v>
      </c>
      <c r="D14" s="328">
        <f t="shared" ref="D14:J14" si="0">SUM(D11:D13)</f>
        <v>0</v>
      </c>
      <c r="E14" s="328">
        <f t="shared" si="0"/>
        <v>0</v>
      </c>
      <c r="F14" s="328">
        <f t="shared" si="0"/>
        <v>0</v>
      </c>
      <c r="G14" s="328">
        <f t="shared" si="0"/>
        <v>0</v>
      </c>
      <c r="H14" s="328">
        <f t="shared" si="0"/>
        <v>0</v>
      </c>
      <c r="I14" s="328">
        <f t="shared" si="0"/>
        <v>0</v>
      </c>
      <c r="J14" s="328">
        <f t="shared" si="0"/>
        <v>0</v>
      </c>
      <c r="K14" s="328">
        <f>SUM(C14:J14)</f>
        <v>0</v>
      </c>
      <c r="L14" s="332"/>
      <c r="M14" s="78"/>
      <c r="N14" s="78"/>
      <c r="P14" s="399"/>
      <c r="Q14" s="399"/>
      <c r="R14" s="399"/>
      <c r="S14" s="399"/>
      <c r="T14" s="408"/>
      <c r="U14" s="62"/>
      <c r="V14" s="62"/>
      <c r="W14" s="63"/>
    </row>
    <row r="15" spans="2:23" ht="25.5" x14ac:dyDescent="0.2">
      <c r="B15" s="330" t="s">
        <v>394</v>
      </c>
      <c r="C15" s="329">
        <v>0</v>
      </c>
      <c r="D15" s="329">
        <v>0</v>
      </c>
      <c r="E15" s="329">
        <v>0</v>
      </c>
      <c r="F15" s="329">
        <v>0</v>
      </c>
      <c r="G15" s="329">
        <v>0</v>
      </c>
      <c r="H15" s="329">
        <v>0</v>
      </c>
      <c r="I15" s="329">
        <v>0</v>
      </c>
      <c r="J15" s="329">
        <v>0</v>
      </c>
      <c r="K15" s="333">
        <f>SUM(C15:J15)</f>
        <v>0</v>
      </c>
      <c r="L15" s="48"/>
      <c r="M15" s="79"/>
      <c r="N15" s="79"/>
      <c r="P15" s="399"/>
      <c r="Q15" s="399"/>
      <c r="R15" s="399"/>
      <c r="S15" s="399"/>
      <c r="T15" s="408" t="s">
        <v>104</v>
      </c>
      <c r="U15" s="62"/>
      <c r="V15" s="62"/>
      <c r="W15" s="63"/>
    </row>
    <row r="16" spans="2:23" ht="15" customHeight="1" x14ac:dyDescent="0.2">
      <c r="B16" s="331" t="s">
        <v>396</v>
      </c>
      <c r="C16" s="328">
        <f>SUM(C14:C15)</f>
        <v>0</v>
      </c>
      <c r="D16" s="328">
        <f t="shared" ref="D16:J16" si="1">SUM(D14:D15)</f>
        <v>0</v>
      </c>
      <c r="E16" s="328">
        <f t="shared" si="1"/>
        <v>0</v>
      </c>
      <c r="F16" s="328">
        <f t="shared" si="1"/>
        <v>0</v>
      </c>
      <c r="G16" s="328">
        <f t="shared" si="1"/>
        <v>0</v>
      </c>
      <c r="H16" s="328">
        <f t="shared" si="1"/>
        <v>0</v>
      </c>
      <c r="I16" s="328">
        <f t="shared" si="1"/>
        <v>0</v>
      </c>
      <c r="J16" s="328">
        <f t="shared" si="1"/>
        <v>0</v>
      </c>
      <c r="K16" s="328">
        <f>SUM(C16:J16)</f>
        <v>0</v>
      </c>
      <c r="L16" s="105" t="s">
        <v>161</v>
      </c>
      <c r="M16" s="11"/>
      <c r="N16" s="11"/>
      <c r="P16" s="399"/>
      <c r="Q16" s="399"/>
      <c r="R16" s="399"/>
      <c r="S16" s="399"/>
      <c r="T16" s="410" t="s">
        <v>103</v>
      </c>
      <c r="U16" s="62"/>
      <c r="V16" s="62"/>
      <c r="W16" s="63"/>
    </row>
    <row r="17" spans="2:23" ht="15.75" customHeight="1" x14ac:dyDescent="0.2">
      <c r="B17" s="279" t="s">
        <v>11</v>
      </c>
      <c r="C17" s="134">
        <v>0</v>
      </c>
      <c r="D17" s="134">
        <v>0</v>
      </c>
      <c r="E17" s="134">
        <v>0</v>
      </c>
      <c r="F17" s="134">
        <v>0</v>
      </c>
      <c r="G17" s="134">
        <v>0</v>
      </c>
      <c r="H17" s="134">
        <v>0</v>
      </c>
      <c r="I17" s="134">
        <v>0</v>
      </c>
      <c r="J17" s="134">
        <v>0</v>
      </c>
      <c r="K17" s="175">
        <f>SUM(C17:J17)</f>
        <v>0</v>
      </c>
      <c r="L17" s="106"/>
      <c r="M17" s="11"/>
      <c r="N17" s="11"/>
      <c r="P17" s="399"/>
      <c r="Q17" s="399"/>
      <c r="R17" s="399"/>
      <c r="S17" s="399"/>
      <c r="T17" s="409"/>
      <c r="U17" s="62"/>
      <c r="V17" s="62"/>
      <c r="W17" s="63"/>
    </row>
    <row r="18" spans="2:23" ht="15" customHeight="1" x14ac:dyDescent="0.2">
      <c r="B18" s="839" t="s">
        <v>212</v>
      </c>
      <c r="C18" s="839"/>
      <c r="D18" s="839"/>
      <c r="E18" s="839"/>
      <c r="F18" s="839"/>
      <c r="G18" s="839"/>
      <c r="H18" s="836" t="s">
        <v>77</v>
      </c>
      <c r="I18" s="837"/>
      <c r="J18" s="838"/>
      <c r="K18" s="176">
        <f>SUM(K16:K17)</f>
        <v>0</v>
      </c>
      <c r="L18" s="107"/>
      <c r="M18" s="80"/>
      <c r="N18" s="80"/>
      <c r="O18" s="1" t="s">
        <v>18</v>
      </c>
      <c r="P18" s="399"/>
      <c r="Q18" s="399"/>
      <c r="R18" s="399"/>
      <c r="S18" s="399"/>
      <c r="T18" s="409"/>
      <c r="U18" s="62"/>
      <c r="V18" s="62"/>
      <c r="W18" s="63"/>
    </row>
    <row r="19" spans="2:23" ht="14.25" x14ac:dyDescent="0.2">
      <c r="B19" s="827" t="s">
        <v>201</v>
      </c>
      <c r="C19" s="828"/>
      <c r="D19" s="828"/>
      <c r="E19" s="828"/>
      <c r="F19" s="828"/>
      <c r="G19" s="828"/>
      <c r="H19" s="828"/>
      <c r="I19" s="828"/>
      <c r="J19" s="828"/>
      <c r="K19" s="828"/>
      <c r="L19" s="108"/>
      <c r="M19" s="81"/>
      <c r="N19" s="81"/>
      <c r="P19" s="399"/>
      <c r="Q19" s="399"/>
      <c r="R19" s="399"/>
      <c r="S19" s="399"/>
      <c r="T19" s="409"/>
      <c r="U19" s="62"/>
      <c r="V19" s="62"/>
      <c r="W19" s="63"/>
    </row>
    <row r="20" spans="2:23" ht="13.5" x14ac:dyDescent="0.25">
      <c r="B20" s="833" t="s">
        <v>13</v>
      </c>
      <c r="C20" s="834"/>
      <c r="D20" s="834"/>
      <c r="E20" s="258" t="s">
        <v>45</v>
      </c>
      <c r="F20" s="835" t="s">
        <v>313</v>
      </c>
      <c r="G20" s="835"/>
      <c r="H20" s="835"/>
      <c r="I20" s="835"/>
      <c r="J20" s="835"/>
      <c r="K20" s="835"/>
      <c r="L20" s="109"/>
      <c r="M20" s="78"/>
      <c r="N20" s="78"/>
      <c r="P20" s="399"/>
      <c r="Q20" s="399"/>
      <c r="R20" s="399"/>
      <c r="S20" s="399"/>
      <c r="T20" s="409"/>
      <c r="U20" s="62"/>
      <c r="V20" s="62"/>
      <c r="W20" s="63"/>
    </row>
    <row r="21" spans="2:23" x14ac:dyDescent="0.2">
      <c r="B21" s="183" t="s">
        <v>179</v>
      </c>
      <c r="C21" s="829" t="s">
        <v>100</v>
      </c>
      <c r="D21" s="830"/>
      <c r="E21" s="831"/>
      <c r="F21" s="832" t="s">
        <v>99</v>
      </c>
      <c r="G21" s="832"/>
      <c r="H21" s="832"/>
      <c r="I21" s="183" t="s">
        <v>17</v>
      </c>
      <c r="J21" s="183" t="s">
        <v>46</v>
      </c>
      <c r="K21" s="236" t="s">
        <v>12</v>
      </c>
      <c r="L21" s="88" t="s">
        <v>196</v>
      </c>
      <c r="M21" s="11"/>
      <c r="N21" s="11"/>
      <c r="P21" s="399" t="s">
        <v>18</v>
      </c>
      <c r="Q21" s="399"/>
      <c r="R21" s="399"/>
      <c r="S21" s="399"/>
      <c r="T21" s="409"/>
      <c r="U21" s="62"/>
      <c r="V21" s="62"/>
      <c r="W21" s="63"/>
    </row>
    <row r="22" spans="2:23" x14ac:dyDescent="0.2">
      <c r="B22" s="91"/>
      <c r="C22" s="824"/>
      <c r="D22" s="825"/>
      <c r="E22" s="826"/>
      <c r="F22" s="824"/>
      <c r="G22" s="825"/>
      <c r="H22" s="826"/>
      <c r="I22" s="61">
        <v>0</v>
      </c>
      <c r="J22" s="9">
        <v>0.65500000000000003</v>
      </c>
      <c r="K22" s="161">
        <f t="shared" ref="K22:K30" si="2">IF(J22="N/A",0,I22*J22)</f>
        <v>0</v>
      </c>
      <c r="L22" s="88" t="s">
        <v>448</v>
      </c>
      <c r="M22" s="11"/>
      <c r="N22" s="11"/>
      <c r="P22" s="399"/>
      <c r="Q22" s="399"/>
      <c r="R22" s="411"/>
      <c r="S22" s="411"/>
      <c r="T22" s="411"/>
      <c r="U22" s="62"/>
      <c r="V22" s="62"/>
      <c r="W22" s="63"/>
    </row>
    <row r="23" spans="2:23" x14ac:dyDescent="0.2">
      <c r="B23" s="91"/>
      <c r="C23" s="824"/>
      <c r="D23" s="825"/>
      <c r="E23" s="826"/>
      <c r="F23" s="824"/>
      <c r="G23" s="825"/>
      <c r="H23" s="826"/>
      <c r="I23" s="61">
        <v>0</v>
      </c>
      <c r="J23" s="9">
        <v>0.65500000000000003</v>
      </c>
      <c r="K23" s="161">
        <f t="shared" si="2"/>
        <v>0</v>
      </c>
      <c r="L23" s="104" t="s">
        <v>449</v>
      </c>
      <c r="M23" s="11"/>
      <c r="N23" s="11"/>
      <c r="P23" s="114"/>
      <c r="Q23" s="114"/>
      <c r="R23" s="115"/>
      <c r="S23" s="115"/>
      <c r="T23" s="115"/>
      <c r="U23" s="62"/>
      <c r="V23" s="62"/>
      <c r="W23" s="63"/>
    </row>
    <row r="24" spans="2:23" x14ac:dyDescent="0.2">
      <c r="B24" s="91"/>
      <c r="C24" s="824"/>
      <c r="D24" s="825"/>
      <c r="E24" s="826"/>
      <c r="F24" s="824"/>
      <c r="G24" s="825"/>
      <c r="H24" s="826"/>
      <c r="I24" s="61">
        <v>0</v>
      </c>
      <c r="J24" s="9">
        <v>0.65500000000000003</v>
      </c>
      <c r="K24" s="161">
        <f t="shared" si="2"/>
        <v>0</v>
      </c>
      <c r="L24" s="106"/>
      <c r="M24" s="11"/>
      <c r="N24" s="11"/>
      <c r="P24" s="62"/>
      <c r="Q24" s="62"/>
      <c r="R24" s="64"/>
      <c r="S24" s="64"/>
      <c r="T24" s="64"/>
      <c r="U24" s="62"/>
      <c r="V24" s="62"/>
      <c r="W24" s="63"/>
    </row>
    <row r="25" spans="2:23" x14ac:dyDescent="0.2">
      <c r="B25" s="91"/>
      <c r="C25" s="824"/>
      <c r="D25" s="825"/>
      <c r="E25" s="826"/>
      <c r="F25" s="824"/>
      <c r="G25" s="825"/>
      <c r="H25" s="826"/>
      <c r="I25" s="61"/>
      <c r="J25" s="9">
        <v>0.65500000000000003</v>
      </c>
      <c r="K25" s="161">
        <f t="shared" si="2"/>
        <v>0</v>
      </c>
      <c r="L25" s="106"/>
      <c r="M25" s="11"/>
      <c r="N25" s="11"/>
      <c r="P25" s="62"/>
      <c r="Q25" s="62"/>
      <c r="R25" s="64"/>
      <c r="S25" s="64"/>
      <c r="T25" s="64"/>
      <c r="U25" s="62"/>
      <c r="V25" s="62"/>
      <c r="W25" s="63"/>
    </row>
    <row r="26" spans="2:23" x14ac:dyDescent="0.2">
      <c r="B26" s="91"/>
      <c r="C26" s="824"/>
      <c r="D26" s="825"/>
      <c r="E26" s="826"/>
      <c r="F26" s="824"/>
      <c r="G26" s="825"/>
      <c r="H26" s="826"/>
      <c r="I26" s="61"/>
      <c r="J26" s="9">
        <v>0.65500000000000003</v>
      </c>
      <c r="K26" s="161">
        <f t="shared" si="2"/>
        <v>0</v>
      </c>
      <c r="L26" s="106"/>
      <c r="M26" s="11"/>
      <c r="N26" s="11"/>
    </row>
    <row r="27" spans="2:23" x14ac:dyDescent="0.2">
      <c r="B27" s="91"/>
      <c r="C27" s="824"/>
      <c r="D27" s="825"/>
      <c r="E27" s="826"/>
      <c r="F27" s="824"/>
      <c r="G27" s="825"/>
      <c r="H27" s="826"/>
      <c r="I27" s="61"/>
      <c r="J27" s="9">
        <v>0.65500000000000003</v>
      </c>
      <c r="K27" s="161">
        <f t="shared" si="2"/>
        <v>0</v>
      </c>
      <c r="L27" s="106"/>
      <c r="M27" s="11"/>
      <c r="N27" s="11"/>
    </row>
    <row r="28" spans="2:23" x14ac:dyDescent="0.2">
      <c r="B28" s="91"/>
      <c r="C28" s="824"/>
      <c r="D28" s="825"/>
      <c r="E28" s="826"/>
      <c r="F28" s="824"/>
      <c r="G28" s="825"/>
      <c r="H28" s="826"/>
      <c r="I28" s="61"/>
      <c r="J28" s="9">
        <v>0.65500000000000003</v>
      </c>
      <c r="K28" s="161">
        <f t="shared" si="2"/>
        <v>0</v>
      </c>
      <c r="L28" s="11"/>
      <c r="M28" s="11"/>
      <c r="N28" s="11"/>
      <c r="T28" t="s">
        <v>18</v>
      </c>
    </row>
    <row r="29" spans="2:23" x14ac:dyDescent="0.2">
      <c r="B29" s="91"/>
      <c r="C29" s="824"/>
      <c r="D29" s="825"/>
      <c r="E29" s="826"/>
      <c r="F29" s="824"/>
      <c r="G29" s="825"/>
      <c r="H29" s="826"/>
      <c r="I29" s="61"/>
      <c r="J29" s="9">
        <v>0.65500000000000003</v>
      </c>
      <c r="K29" s="161">
        <f t="shared" si="2"/>
        <v>0</v>
      </c>
      <c r="L29" s="11"/>
      <c r="M29" s="11"/>
      <c r="N29" s="11"/>
    </row>
    <row r="30" spans="2:23" x14ac:dyDescent="0.2">
      <c r="B30" s="91"/>
      <c r="C30" s="824"/>
      <c r="D30" s="825"/>
      <c r="E30" s="826"/>
      <c r="F30" s="824"/>
      <c r="G30" s="825"/>
      <c r="H30" s="826"/>
      <c r="I30" s="61"/>
      <c r="J30" s="9">
        <v>0.65500000000000003</v>
      </c>
      <c r="K30" s="161">
        <f t="shared" si="2"/>
        <v>0</v>
      </c>
      <c r="L30" s="71"/>
      <c r="M30" s="71"/>
      <c r="N30" s="71"/>
    </row>
    <row r="31" spans="2:23" x14ac:dyDescent="0.2">
      <c r="B31" s="855" t="s">
        <v>215</v>
      </c>
      <c r="C31" s="856"/>
      <c r="D31" s="856"/>
      <c r="E31" s="856"/>
      <c r="F31" s="856"/>
      <c r="G31" s="851" t="s">
        <v>78</v>
      </c>
      <c r="H31" s="852"/>
      <c r="I31" s="852"/>
      <c r="J31" s="853"/>
      <c r="K31" s="162">
        <f>SUM(K22:K30)</f>
        <v>0</v>
      </c>
      <c r="L31" s="80"/>
      <c r="M31" s="80"/>
      <c r="N31" s="80"/>
    </row>
    <row r="32" spans="2:23" ht="14.25" x14ac:dyDescent="0.2">
      <c r="B32" s="827" t="s">
        <v>202</v>
      </c>
      <c r="C32" s="828"/>
      <c r="D32" s="828"/>
      <c r="E32" s="828"/>
      <c r="F32" s="828"/>
      <c r="G32" s="828"/>
      <c r="H32" s="828"/>
      <c r="I32" s="828"/>
      <c r="J32" s="828"/>
      <c r="K32" s="828"/>
      <c r="L32" s="82"/>
      <c r="M32" s="82"/>
      <c r="N32" s="82"/>
    </row>
    <row r="33" spans="2:23" x14ac:dyDescent="0.2">
      <c r="B33" s="168" t="s">
        <v>179</v>
      </c>
      <c r="C33" s="718" t="s">
        <v>15</v>
      </c>
      <c r="D33" s="719"/>
      <c r="E33" s="719"/>
      <c r="F33" s="720"/>
      <c r="G33" s="721" t="s">
        <v>16</v>
      </c>
      <c r="H33" s="721"/>
      <c r="I33" s="721"/>
      <c r="J33" s="168" t="s">
        <v>19</v>
      </c>
      <c r="K33" s="169" t="s">
        <v>20</v>
      </c>
      <c r="L33" s="83"/>
      <c r="M33" s="83"/>
      <c r="N33" s="83"/>
    </row>
    <row r="34" spans="2:23" x14ac:dyDescent="0.2">
      <c r="B34" s="91"/>
      <c r="C34" s="854"/>
      <c r="D34" s="854"/>
      <c r="E34" s="854"/>
      <c r="F34" s="854"/>
      <c r="G34" s="854"/>
      <c r="H34" s="854"/>
      <c r="I34" s="854"/>
      <c r="J34" s="61"/>
      <c r="K34" s="170">
        <v>0</v>
      </c>
      <c r="L34" s="83"/>
      <c r="M34" s="83"/>
      <c r="N34" s="83"/>
      <c r="W34" s="2"/>
    </row>
    <row r="35" spans="2:23" x14ac:dyDescent="0.2">
      <c r="B35" s="91"/>
      <c r="C35" s="854"/>
      <c r="D35" s="854"/>
      <c r="E35" s="854"/>
      <c r="F35" s="854"/>
      <c r="G35" s="854"/>
      <c r="H35" s="854"/>
      <c r="I35" s="854"/>
      <c r="J35" s="61"/>
      <c r="K35" s="170">
        <v>0</v>
      </c>
      <c r="L35" s="83"/>
      <c r="M35" s="83"/>
      <c r="N35" s="83"/>
    </row>
    <row r="36" spans="2:23" x14ac:dyDescent="0.2">
      <c r="B36" s="91"/>
      <c r="C36" s="854"/>
      <c r="D36" s="854"/>
      <c r="E36" s="854"/>
      <c r="F36" s="854"/>
      <c r="G36" s="854"/>
      <c r="H36" s="854"/>
      <c r="I36" s="854"/>
      <c r="J36" s="61"/>
      <c r="K36" s="170">
        <v>0</v>
      </c>
      <c r="L36" s="83"/>
      <c r="M36" s="83"/>
      <c r="N36" s="83"/>
    </row>
    <row r="37" spans="2:23" x14ac:dyDescent="0.2">
      <c r="B37" s="91"/>
      <c r="C37" s="854"/>
      <c r="D37" s="854"/>
      <c r="E37" s="854"/>
      <c r="F37" s="854"/>
      <c r="G37" s="854"/>
      <c r="H37" s="854"/>
      <c r="I37" s="854"/>
      <c r="J37" s="61"/>
      <c r="K37" s="170">
        <v>0</v>
      </c>
      <c r="L37" s="71"/>
      <c r="M37" s="71"/>
      <c r="N37" s="71"/>
    </row>
    <row r="38" spans="2:23" x14ac:dyDescent="0.2">
      <c r="B38" s="686"/>
      <c r="C38" s="686"/>
      <c r="D38" s="686"/>
      <c r="E38" s="686"/>
      <c r="F38" s="686"/>
      <c r="G38" s="851" t="s">
        <v>214</v>
      </c>
      <c r="H38" s="852"/>
      <c r="I38" s="852"/>
      <c r="J38" s="853"/>
      <c r="K38" s="162">
        <f>SUM(K34:K37)</f>
        <v>0</v>
      </c>
      <c r="L38" s="80"/>
      <c r="M38" s="80"/>
      <c r="N38" s="80"/>
    </row>
    <row r="39" spans="2:23" s="2" customFormat="1" ht="14.25" x14ac:dyDescent="0.2">
      <c r="B39" s="827" t="s">
        <v>326</v>
      </c>
      <c r="C39" s="828"/>
      <c r="D39" s="828"/>
      <c r="E39" s="828"/>
      <c r="F39" s="828"/>
      <c r="G39" s="828"/>
      <c r="H39" s="828"/>
      <c r="I39" s="828"/>
      <c r="J39" s="828"/>
      <c r="K39" s="828"/>
      <c r="L39" s="77"/>
      <c r="M39" s="77"/>
      <c r="N39" s="77"/>
      <c r="P39" s="3"/>
      <c r="Q39" s="4"/>
      <c r="U39" s="4"/>
      <c r="V39" s="4"/>
      <c r="W39" s="1"/>
    </row>
    <row r="40" spans="2:23" x14ac:dyDescent="0.2">
      <c r="B40" s="698" t="s">
        <v>21</v>
      </c>
      <c r="C40" s="698"/>
      <c r="D40" s="698"/>
      <c r="E40" s="159" t="s">
        <v>179</v>
      </c>
      <c r="F40" s="698" t="s">
        <v>23</v>
      </c>
      <c r="G40" s="698"/>
      <c r="H40" s="698"/>
      <c r="I40" s="698"/>
      <c r="J40" s="698"/>
      <c r="K40" s="159" t="s">
        <v>22</v>
      </c>
      <c r="L40" s="84"/>
      <c r="M40" s="84"/>
      <c r="N40" s="84"/>
      <c r="P40" s="4"/>
    </row>
    <row r="41" spans="2:23" x14ac:dyDescent="0.2">
      <c r="B41" s="859" t="s">
        <v>134</v>
      </c>
      <c r="C41" s="859"/>
      <c r="D41" s="859"/>
      <c r="E41" s="91"/>
      <c r="F41" s="857"/>
      <c r="G41" s="857"/>
      <c r="H41" s="857"/>
      <c r="I41" s="857"/>
      <c r="J41" s="857"/>
      <c r="K41" s="160">
        <v>0</v>
      </c>
      <c r="L41" s="84"/>
      <c r="M41" s="84"/>
      <c r="N41" s="84"/>
    </row>
    <row r="42" spans="2:23" x14ac:dyDescent="0.2">
      <c r="B42" s="859" t="s">
        <v>134</v>
      </c>
      <c r="C42" s="859"/>
      <c r="D42" s="859"/>
      <c r="E42" s="91"/>
      <c r="F42" s="857"/>
      <c r="G42" s="857"/>
      <c r="H42" s="857"/>
      <c r="I42" s="857"/>
      <c r="J42" s="857"/>
      <c r="K42" s="160">
        <v>0</v>
      </c>
      <c r="L42" s="84"/>
      <c r="M42" s="84"/>
      <c r="N42" s="84"/>
    </row>
    <row r="43" spans="2:23" x14ac:dyDescent="0.2">
      <c r="B43" s="859" t="s">
        <v>134</v>
      </c>
      <c r="C43" s="859"/>
      <c r="D43" s="859"/>
      <c r="E43" s="91"/>
      <c r="F43" s="857"/>
      <c r="G43" s="857"/>
      <c r="H43" s="857"/>
      <c r="I43" s="857"/>
      <c r="J43" s="857"/>
      <c r="K43" s="160">
        <v>0</v>
      </c>
      <c r="L43" s="84"/>
      <c r="M43" s="84"/>
      <c r="N43" s="84"/>
    </row>
    <row r="44" spans="2:23" x14ac:dyDescent="0.2">
      <c r="B44" s="859" t="s">
        <v>134</v>
      </c>
      <c r="C44" s="859"/>
      <c r="D44" s="859"/>
      <c r="E44" s="91"/>
      <c r="F44" s="857"/>
      <c r="G44" s="857"/>
      <c r="H44" s="857"/>
      <c r="I44" s="857"/>
      <c r="J44" s="857"/>
      <c r="K44" s="160">
        <v>0</v>
      </c>
      <c r="L44" s="84"/>
      <c r="M44" s="84"/>
      <c r="N44" s="84"/>
    </row>
    <row r="45" spans="2:23" x14ac:dyDescent="0.2">
      <c r="B45" s="859" t="s">
        <v>134</v>
      </c>
      <c r="C45" s="859"/>
      <c r="D45" s="859"/>
      <c r="E45" s="91"/>
      <c r="F45" s="857"/>
      <c r="G45" s="857"/>
      <c r="H45" s="857"/>
      <c r="I45" s="857"/>
      <c r="J45" s="857"/>
      <c r="K45" s="160">
        <v>0</v>
      </c>
      <c r="L45" s="84"/>
      <c r="M45" s="84"/>
      <c r="N45" s="84"/>
    </row>
    <row r="46" spans="2:23" x14ac:dyDescent="0.2">
      <c r="B46" s="858"/>
      <c r="C46" s="858"/>
      <c r="D46" s="858"/>
      <c r="E46" s="91"/>
      <c r="F46" s="857"/>
      <c r="G46" s="857"/>
      <c r="H46" s="857"/>
      <c r="I46" s="857"/>
      <c r="J46" s="857"/>
      <c r="K46" s="160">
        <v>0</v>
      </c>
      <c r="L46" s="84"/>
      <c r="M46" s="84"/>
      <c r="N46" s="84"/>
    </row>
    <row r="47" spans="2:23" x14ac:dyDescent="0.2">
      <c r="B47" s="858"/>
      <c r="C47" s="858"/>
      <c r="D47" s="858"/>
      <c r="E47" s="91"/>
      <c r="F47" s="857"/>
      <c r="G47" s="857"/>
      <c r="H47" s="857"/>
      <c r="I47" s="857"/>
      <c r="J47" s="857"/>
      <c r="K47" s="160">
        <v>0</v>
      </c>
      <c r="L47" s="84"/>
      <c r="M47" s="84"/>
      <c r="N47" s="84"/>
    </row>
    <row r="48" spans="2:23" x14ac:dyDescent="0.2">
      <c r="B48" s="858"/>
      <c r="C48" s="858"/>
      <c r="D48" s="858"/>
      <c r="E48" s="91"/>
      <c r="F48" s="857"/>
      <c r="G48" s="857"/>
      <c r="H48" s="857"/>
      <c r="I48" s="857"/>
      <c r="J48" s="857"/>
      <c r="K48" s="160">
        <v>0</v>
      </c>
      <c r="L48" s="84"/>
      <c r="M48" s="84"/>
      <c r="N48" s="84"/>
    </row>
    <row r="49" spans="2:14" x14ac:dyDescent="0.2">
      <c r="B49" s="858"/>
      <c r="C49" s="858"/>
      <c r="D49" s="858"/>
      <c r="E49" s="91"/>
      <c r="F49" s="857"/>
      <c r="G49" s="857"/>
      <c r="H49" s="857"/>
      <c r="I49" s="857"/>
      <c r="J49" s="857"/>
      <c r="K49" s="160">
        <v>0</v>
      </c>
      <c r="L49" s="84"/>
      <c r="M49" s="84"/>
      <c r="N49" s="84"/>
    </row>
    <row r="50" spans="2:14" x14ac:dyDescent="0.2">
      <c r="B50" s="858"/>
      <c r="C50" s="858"/>
      <c r="D50" s="858"/>
      <c r="E50" s="91"/>
      <c r="F50" s="857"/>
      <c r="G50" s="857"/>
      <c r="H50" s="857"/>
      <c r="I50" s="857"/>
      <c r="J50" s="857"/>
      <c r="K50" s="160">
        <v>0</v>
      </c>
      <c r="L50" s="84"/>
      <c r="M50" s="84"/>
      <c r="N50" s="84"/>
    </row>
    <row r="51" spans="2:14" ht="14.25" customHeight="1" x14ac:dyDescent="0.2">
      <c r="B51" s="858"/>
      <c r="C51" s="858"/>
      <c r="D51" s="858"/>
      <c r="E51" s="91"/>
      <c r="F51" s="857"/>
      <c r="G51" s="857"/>
      <c r="H51" s="857"/>
      <c r="I51" s="857"/>
      <c r="J51" s="857"/>
      <c r="K51" s="160">
        <v>0</v>
      </c>
      <c r="L51" s="71"/>
      <c r="M51" s="71"/>
      <c r="N51" s="71"/>
    </row>
    <row r="52" spans="2:14" ht="17.25" customHeight="1" x14ac:dyDescent="0.2">
      <c r="B52" s="862"/>
      <c r="C52" s="862"/>
      <c r="D52" s="862"/>
      <c r="E52" s="862"/>
      <c r="F52" s="862"/>
      <c r="G52" s="851" t="s">
        <v>80</v>
      </c>
      <c r="H52" s="852"/>
      <c r="I52" s="852"/>
      <c r="J52" s="852"/>
      <c r="K52" s="177">
        <f>SUM(K41:K51)</f>
        <v>0</v>
      </c>
    </row>
    <row r="53" spans="2:14" ht="9.75" customHeight="1" x14ac:dyDescent="0.2">
      <c r="B53" s="861"/>
      <c r="C53" s="861"/>
      <c r="D53" s="861"/>
      <c r="E53" s="861"/>
      <c r="F53" s="861"/>
      <c r="G53" s="861"/>
      <c r="H53" s="861"/>
      <c r="I53" s="861"/>
      <c r="J53" s="861"/>
      <c r="K53" s="861"/>
      <c r="L53" s="85"/>
      <c r="M53" s="85"/>
      <c r="N53" s="85"/>
    </row>
    <row r="54" spans="2:14" ht="15" x14ac:dyDescent="0.2">
      <c r="B54" s="860" t="s">
        <v>325</v>
      </c>
      <c r="C54" s="860"/>
      <c r="D54" s="860"/>
      <c r="E54" s="860"/>
      <c r="F54" s="860"/>
      <c r="G54" s="860"/>
      <c r="H54" s="860"/>
      <c r="I54" s="860"/>
      <c r="J54" s="860"/>
      <c r="K54" s="171">
        <f>K18+K31+K38+K52</f>
        <v>0</v>
      </c>
    </row>
  </sheetData>
  <sheetProtection sheet="1" objects="1" scenarios="1"/>
  <mergeCells count="84">
    <mergeCell ref="C6:D6"/>
    <mergeCell ref="F6:K6"/>
    <mergeCell ref="C7:D7"/>
    <mergeCell ref="I7:K7"/>
    <mergeCell ref="E7:H7"/>
    <mergeCell ref="C30:E30"/>
    <mergeCell ref="F30:H30"/>
    <mergeCell ref="C23:E23"/>
    <mergeCell ref="B54:J54"/>
    <mergeCell ref="B53:K53"/>
    <mergeCell ref="B52:F52"/>
    <mergeCell ref="G52:J52"/>
    <mergeCell ref="F47:J47"/>
    <mergeCell ref="B51:D51"/>
    <mergeCell ref="F51:J51"/>
    <mergeCell ref="F48:J48"/>
    <mergeCell ref="F49:J49"/>
    <mergeCell ref="B49:D49"/>
    <mergeCell ref="B47:D47"/>
    <mergeCell ref="B50:D50"/>
    <mergeCell ref="B40:D40"/>
    <mergeCell ref="F40:J40"/>
    <mergeCell ref="B39:K39"/>
    <mergeCell ref="C37:F37"/>
    <mergeCell ref="G37:I37"/>
    <mergeCell ref="F41:J41"/>
    <mergeCell ref="B38:F38"/>
    <mergeCell ref="G38:J38"/>
    <mergeCell ref="B42:D42"/>
    <mergeCell ref="B41:D41"/>
    <mergeCell ref="F42:J42"/>
    <mergeCell ref="B43:D43"/>
    <mergeCell ref="F46:J46"/>
    <mergeCell ref="B45:D45"/>
    <mergeCell ref="F45:J45"/>
    <mergeCell ref="F43:J43"/>
    <mergeCell ref="F50:J50"/>
    <mergeCell ref="B46:D46"/>
    <mergeCell ref="B48:D48"/>
    <mergeCell ref="B44:D44"/>
    <mergeCell ref="F44:J44"/>
    <mergeCell ref="G31:J31"/>
    <mergeCell ref="G35:I35"/>
    <mergeCell ref="G34:I34"/>
    <mergeCell ref="G36:I36"/>
    <mergeCell ref="B32:K32"/>
    <mergeCell ref="B31:F31"/>
    <mergeCell ref="C35:F35"/>
    <mergeCell ref="C33:F33"/>
    <mergeCell ref="C36:F36"/>
    <mergeCell ref="C34:F34"/>
    <mergeCell ref="G33:I33"/>
    <mergeCell ref="B2:K2"/>
    <mergeCell ref="C4:D4"/>
    <mergeCell ref="F4:J4"/>
    <mergeCell ref="F5:K5"/>
    <mergeCell ref="C5:D5"/>
    <mergeCell ref="B3:K3"/>
    <mergeCell ref="F26:H26"/>
    <mergeCell ref="F29:H29"/>
    <mergeCell ref="C22:E22"/>
    <mergeCell ref="F22:H22"/>
    <mergeCell ref="L10:L13"/>
    <mergeCell ref="C27:E27"/>
    <mergeCell ref="F27:H27"/>
    <mergeCell ref="F28:H28"/>
    <mergeCell ref="C29:E29"/>
    <mergeCell ref="C28:E28"/>
    <mergeCell ref="F8:K8"/>
    <mergeCell ref="F23:H23"/>
    <mergeCell ref="C26:E26"/>
    <mergeCell ref="B9:K9"/>
    <mergeCell ref="B19:K19"/>
    <mergeCell ref="C8:D8"/>
    <mergeCell ref="F25:H25"/>
    <mergeCell ref="C21:E21"/>
    <mergeCell ref="C25:E25"/>
    <mergeCell ref="F24:H24"/>
    <mergeCell ref="C24:E24"/>
    <mergeCell ref="F21:H21"/>
    <mergeCell ref="B20:D20"/>
    <mergeCell ref="F20:K20"/>
    <mergeCell ref="H18:J18"/>
    <mergeCell ref="B18:G18"/>
  </mergeCells>
  <phoneticPr fontId="0" type="noConversion"/>
  <dataValidations count="4">
    <dataValidation type="list" allowBlank="1" showInputMessage="1" showErrorMessage="1" sqref="J34:J37" xr:uid="{00000000-0002-0000-0600-000000000000}">
      <formula1>$Q$1:$Q$8</formula1>
    </dataValidation>
    <dataValidation type="list" allowBlank="1" showInputMessage="1" showErrorMessage="1" sqref="B41:D45" xr:uid="{00000000-0002-0000-0600-000001000000}">
      <formula1>$T$1:$T$19</formula1>
    </dataValidation>
    <dataValidation type="list" allowBlank="1" showInputMessage="1" showErrorMessage="1" sqref="N7" xr:uid="{00000000-0002-0000-0600-000002000000}">
      <formula1>$P$3:$P$4</formula1>
    </dataValidation>
    <dataValidation type="list" allowBlank="1" showInputMessage="1" showErrorMessage="1" sqref="E20 I7:K7" xr:uid="{00000000-0002-0000-0600-000003000000}">
      <formula1>$P$1:$P$3</formula1>
    </dataValidation>
  </dataValidations>
  <hyperlinks>
    <hyperlink ref="L23" r:id="rId1" xr:uid="{00000000-0004-0000-0600-000000000000}"/>
    <hyperlink ref="L16" r:id="rId2" xr:uid="{00000000-0004-0000-0600-000001000000}"/>
  </hyperlinks>
  <printOptions horizontalCentered="1"/>
  <pageMargins left="0.2" right="0.2" top="0.31" bottom="0.56000000000000005" header="0.59" footer="0.2"/>
  <pageSetup orientation="portrait" r:id="rId3"/>
  <headerFooter>
    <oddFooter>&amp;L&amp;8File: &amp;F
Tab: &amp;A&amp;C&amp;"Arial Narrow,Regular"&amp;8Form Revised 01/06/2021
&amp;R&amp;8&amp;D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W36"/>
  <sheetViews>
    <sheetView showGridLines="0" showRowColHeaders="0" topLeftCell="A10" zoomScaleNormal="100" workbookViewId="0">
      <selection activeCell="B15" sqref="B15"/>
    </sheetView>
  </sheetViews>
  <sheetFormatPr defaultColWidth="9.140625" defaultRowHeight="12.75" x14ac:dyDescent="0.2"/>
  <cols>
    <col min="1" max="1" width="2.5703125" style="10" customWidth="1"/>
    <col min="2" max="2" width="13.7109375" style="10" customWidth="1"/>
    <col min="3" max="3" width="9.5703125" style="10" customWidth="1"/>
    <col min="4" max="7" width="9.28515625" style="10" customWidth="1"/>
    <col min="8" max="8" width="12.140625" style="10" customWidth="1"/>
    <col min="9" max="9" width="9.28515625" style="269" customWidth="1"/>
    <col min="10" max="10" width="9.28515625" style="10" customWidth="1"/>
    <col min="11" max="11" width="14.5703125" style="10" customWidth="1"/>
    <col min="12" max="12" width="47.85546875" style="10" customWidth="1"/>
    <col min="13" max="14" width="5.28515625" style="3" bestFit="1" customWidth="1"/>
    <col min="15" max="17" width="8.85546875" customWidth="1"/>
    <col min="18" max="16384" width="9.140625" style="10"/>
  </cols>
  <sheetData>
    <row r="1" spans="2:23" s="1" customFormat="1" x14ac:dyDescent="0.2">
      <c r="B1" s="10"/>
      <c r="C1" s="10"/>
      <c r="D1" s="10"/>
      <c r="E1" s="10"/>
      <c r="F1" s="10"/>
      <c r="G1" s="10"/>
      <c r="H1" s="10"/>
      <c r="I1" s="269"/>
      <c r="J1" s="10"/>
      <c r="K1" s="10"/>
      <c r="L1" s="10"/>
      <c r="M1" s="10"/>
      <c r="N1" s="10"/>
      <c r="P1" s="261" t="s">
        <v>45</v>
      </c>
      <c r="Q1" s="261" t="s">
        <v>39</v>
      </c>
      <c r="R1" s="262">
        <v>43054</v>
      </c>
      <c r="S1" s="263">
        <v>0.57499999999999996</v>
      </c>
      <c r="T1" s="264" t="s">
        <v>134</v>
      </c>
      <c r="U1" s="62"/>
      <c r="V1" s="62"/>
      <c r="W1" s="63"/>
    </row>
    <row r="2" spans="2:23" s="1" customFormat="1" ht="22.5" x14ac:dyDescent="0.2">
      <c r="B2" s="843" t="s">
        <v>348</v>
      </c>
      <c r="C2" s="844"/>
      <c r="D2" s="844"/>
      <c r="E2" s="844"/>
      <c r="F2" s="844"/>
      <c r="G2" s="844"/>
      <c r="H2" s="844"/>
      <c r="I2" s="844"/>
      <c r="J2" s="844"/>
      <c r="K2" s="844"/>
      <c r="L2" s="10"/>
      <c r="M2" s="10"/>
      <c r="N2" s="10"/>
      <c r="P2" s="261"/>
      <c r="Q2" s="261"/>
      <c r="R2" s="262"/>
      <c r="S2" s="263"/>
      <c r="T2" s="265" t="s">
        <v>32</v>
      </c>
      <c r="U2" s="62"/>
      <c r="V2" s="62"/>
      <c r="W2" s="63"/>
    </row>
    <row r="3" spans="2:23" s="1" customFormat="1" ht="18.75" x14ac:dyDescent="0.2">
      <c r="B3" s="891" t="s">
        <v>262</v>
      </c>
      <c r="C3" s="892"/>
      <c r="D3" s="892"/>
      <c r="E3" s="892"/>
      <c r="F3" s="892"/>
      <c r="G3" s="892"/>
      <c r="H3" s="892"/>
      <c r="I3" s="892"/>
      <c r="J3" s="892"/>
      <c r="K3" s="893"/>
      <c r="L3" s="72"/>
      <c r="M3" s="72"/>
      <c r="N3" s="72"/>
      <c r="P3" s="261" t="s">
        <v>138</v>
      </c>
      <c r="Q3" s="261" t="s">
        <v>40</v>
      </c>
      <c r="R3" s="262">
        <v>42370</v>
      </c>
      <c r="S3" s="263">
        <v>0.54</v>
      </c>
      <c r="T3" s="265" t="s">
        <v>160</v>
      </c>
      <c r="U3" s="62"/>
      <c r="V3" s="62"/>
      <c r="W3" s="63"/>
    </row>
    <row r="4" spans="2:23" s="1" customFormat="1" ht="20.25" customHeight="1" x14ac:dyDescent="0.2">
      <c r="B4" s="172" t="s">
        <v>10</v>
      </c>
      <c r="C4" s="845">
        <f ca="1">TODAY()</f>
        <v>44950</v>
      </c>
      <c r="D4" s="845"/>
      <c r="E4" s="173" t="s">
        <v>36</v>
      </c>
      <c r="F4" s="846" t="str">
        <f>IF('START HERE'!E16="","Go to Start Here Tab to complete",'START HERE'!E16)</f>
        <v xml:space="preserve"> </v>
      </c>
      <c r="G4" s="846"/>
      <c r="H4" s="846"/>
      <c r="I4" s="846"/>
      <c r="J4" s="846"/>
      <c r="K4" s="275" t="str">
        <f>IF('START HERE'!E23="","",'START HERE'!E23)</f>
        <v>Select Faculty, Staff, PI, Student</v>
      </c>
      <c r="L4" s="73"/>
      <c r="M4" s="73"/>
      <c r="N4" s="73"/>
      <c r="P4" s="266" t="s">
        <v>14</v>
      </c>
      <c r="Q4" s="261" t="s">
        <v>41</v>
      </c>
      <c r="R4" s="262">
        <v>42736</v>
      </c>
      <c r="S4" s="263">
        <v>0.53500000000000003</v>
      </c>
      <c r="T4" s="267" t="s">
        <v>163</v>
      </c>
    </row>
    <row r="5" spans="2:23" s="1" customFormat="1" ht="15" customHeight="1" thickBot="1" x14ac:dyDescent="0.25">
      <c r="B5" s="157" t="s">
        <v>25</v>
      </c>
      <c r="C5" s="739" t="str">
        <f>IF('START HERE'!E20="","",'START HERE'!E20)</f>
        <v xml:space="preserve"> </v>
      </c>
      <c r="D5" s="739"/>
      <c r="E5" s="144" t="s">
        <v>35</v>
      </c>
      <c r="F5" s="847" t="str">
        <f>IF('START HERE'!E19="","",'START HERE'!E19)</f>
        <v xml:space="preserve"> </v>
      </c>
      <c r="G5" s="847"/>
      <c r="H5" s="847"/>
      <c r="I5" s="847"/>
      <c r="J5" s="847"/>
      <c r="K5" s="847"/>
      <c r="L5" s="74"/>
      <c r="M5" s="74"/>
      <c r="N5" s="74"/>
      <c r="P5" s="266"/>
      <c r="Q5" s="261" t="s">
        <v>42</v>
      </c>
      <c r="R5" s="266"/>
      <c r="S5" s="266"/>
      <c r="T5" s="267" t="s">
        <v>164</v>
      </c>
    </row>
    <row r="6" spans="2:23" s="1" customFormat="1" ht="15" customHeight="1" thickBot="1" x14ac:dyDescent="0.25">
      <c r="B6" s="157" t="s">
        <v>136</v>
      </c>
      <c r="C6" s="894" t="str">
        <f>IF('START HERE'!E17="","",'START HERE'!E17)</f>
        <v xml:space="preserve"> </v>
      </c>
      <c r="D6" s="895"/>
      <c r="E6" s="174" t="s">
        <v>24</v>
      </c>
      <c r="F6" s="847" t="str">
        <f>IF('START HERE'!E22="","",'START HERE'!E22)</f>
        <v xml:space="preserve">  </v>
      </c>
      <c r="G6" s="847"/>
      <c r="H6" s="847"/>
      <c r="I6" s="847"/>
      <c r="J6" s="847"/>
      <c r="K6" s="847"/>
      <c r="L6" s="86"/>
      <c r="M6" s="74"/>
      <c r="N6" s="74"/>
      <c r="P6" s="266"/>
      <c r="Q6" s="261" t="s">
        <v>43</v>
      </c>
      <c r="R6" s="266"/>
      <c r="S6" s="266"/>
      <c r="T6" s="265" t="s">
        <v>144</v>
      </c>
    </row>
    <row r="7" spans="2:23" s="1" customFormat="1" ht="15" customHeight="1" x14ac:dyDescent="0.2">
      <c r="B7" s="157" t="s">
        <v>18</v>
      </c>
      <c r="E7" s="868" t="s">
        <v>216</v>
      </c>
      <c r="F7" s="869"/>
      <c r="G7" s="869"/>
      <c r="H7" s="869"/>
      <c r="I7" s="867" t="str">
        <f>'TV pg1'!I6:K6</f>
        <v>YES</v>
      </c>
      <c r="J7" s="867"/>
      <c r="K7" s="867"/>
      <c r="L7" s="10"/>
      <c r="M7" s="75"/>
      <c r="N7" s="75"/>
      <c r="P7" s="266"/>
      <c r="Q7" s="261" t="s">
        <v>44</v>
      </c>
      <c r="R7" s="266"/>
      <c r="S7" s="266"/>
      <c r="T7" s="265" t="s">
        <v>217</v>
      </c>
    </row>
    <row r="8" spans="2:23" s="1" customFormat="1" ht="15" customHeight="1" thickBot="1" x14ac:dyDescent="0.25">
      <c r="B8" s="157" t="s">
        <v>34</v>
      </c>
      <c r="C8" s="739" t="str">
        <f>IF('START HERE'!E21="","",'START HERE'!E21)</f>
        <v xml:space="preserve"> </v>
      </c>
      <c r="D8" s="739"/>
      <c r="E8" s="174" t="s">
        <v>137</v>
      </c>
      <c r="F8" s="875" t="str">
        <f>IF('START HERE'!D44="","",'START HERE'!D44)</f>
        <v/>
      </c>
      <c r="G8" s="875"/>
      <c r="H8" s="875"/>
      <c r="I8" s="875"/>
      <c r="J8" s="875"/>
      <c r="K8" s="875"/>
      <c r="L8" s="76"/>
      <c r="M8" s="76"/>
      <c r="N8" s="76"/>
      <c r="P8" s="266"/>
      <c r="Q8" s="266"/>
      <c r="R8" s="266"/>
      <c r="S8" s="266"/>
      <c r="T8" s="265" t="s">
        <v>105</v>
      </c>
    </row>
    <row r="9" spans="2:23" ht="5.25" customHeight="1" x14ac:dyDescent="0.2">
      <c r="B9" s="878" t="s">
        <v>442</v>
      </c>
      <c r="C9" s="879"/>
      <c r="D9" s="879"/>
      <c r="E9" s="879"/>
      <c r="F9" s="879"/>
      <c r="G9" s="879"/>
      <c r="H9" s="879"/>
      <c r="I9" s="879"/>
      <c r="J9" s="879"/>
      <c r="K9" s="880"/>
      <c r="M9" s="62"/>
      <c r="N9" s="62"/>
    </row>
    <row r="10" spans="2:23" ht="13.5" thickBot="1" x14ac:dyDescent="0.25">
      <c r="B10" s="881"/>
      <c r="C10" s="882"/>
      <c r="D10" s="882"/>
      <c r="E10" s="882"/>
      <c r="F10" s="882"/>
      <c r="G10" s="882"/>
      <c r="H10" s="882"/>
      <c r="I10" s="882"/>
      <c r="J10" s="882"/>
      <c r="K10" s="883"/>
      <c r="M10" s="62"/>
      <c r="N10" s="62"/>
    </row>
    <row r="11" spans="2:23" ht="6" customHeight="1" x14ac:dyDescent="0.2">
      <c r="B11" s="345"/>
      <c r="C11" s="345"/>
      <c r="D11" s="345"/>
      <c r="E11" s="345"/>
      <c r="F11" s="345"/>
      <c r="G11" s="345"/>
      <c r="H11" s="345"/>
      <c r="I11" s="345"/>
      <c r="J11" s="345"/>
      <c r="K11" s="345"/>
      <c r="M11" s="62"/>
      <c r="N11" s="62"/>
    </row>
    <row r="12" spans="2:23" ht="25.5" customHeight="1" x14ac:dyDescent="0.2">
      <c r="B12" s="887" t="s">
        <v>441</v>
      </c>
      <c r="C12" s="888"/>
      <c r="D12" s="889"/>
      <c r="E12" s="870" t="s">
        <v>409</v>
      </c>
      <c r="F12" s="871"/>
      <c r="G12" s="871"/>
      <c r="H12" s="871"/>
      <c r="I12" s="871"/>
      <c r="J12" s="872"/>
      <c r="K12" s="347"/>
      <c r="L12" s="10" t="s">
        <v>18</v>
      </c>
      <c r="M12" s="62"/>
      <c r="N12" s="62"/>
      <c r="P12" s="346" t="s">
        <v>409</v>
      </c>
      <c r="Q12" s="346"/>
      <c r="R12" s="346"/>
      <c r="S12" s="346"/>
      <c r="T12" s="346"/>
      <c r="U12" s="346"/>
      <c r="V12" s="346"/>
    </row>
    <row r="13" spans="2:23" ht="19.5" customHeight="1" x14ac:dyDescent="0.2">
      <c r="B13" s="876" t="s">
        <v>407</v>
      </c>
      <c r="C13" s="877"/>
      <c r="D13" s="877"/>
      <c r="E13" s="877"/>
      <c r="F13" s="877"/>
      <c r="G13" s="877"/>
      <c r="H13" s="877"/>
      <c r="I13" s="877"/>
      <c r="J13" s="877"/>
      <c r="K13" s="877"/>
      <c r="M13" s="62"/>
      <c r="N13" s="62"/>
      <c r="P13" s="346" t="s">
        <v>408</v>
      </c>
      <c r="Q13" s="346"/>
      <c r="R13" s="346"/>
      <c r="S13" s="346"/>
      <c r="T13" s="346"/>
      <c r="U13" s="346"/>
      <c r="V13" s="346"/>
    </row>
    <row r="14" spans="2:23" ht="25.5" customHeight="1" x14ac:dyDescent="0.2">
      <c r="B14" s="896" t="s">
        <v>378</v>
      </c>
      <c r="C14" s="897"/>
      <c r="D14" s="897"/>
      <c r="E14" s="897"/>
      <c r="F14" s="897"/>
      <c r="G14" s="897"/>
      <c r="H14" s="897"/>
      <c r="I14" s="897"/>
      <c r="J14" s="897"/>
      <c r="K14" s="898"/>
      <c r="M14" s="62"/>
      <c r="N14" s="62"/>
      <c r="P14" s="346" t="s">
        <v>410</v>
      </c>
      <c r="Q14" s="346"/>
      <c r="R14" s="346"/>
      <c r="S14" s="346"/>
      <c r="T14" s="346"/>
      <c r="U14" s="346"/>
      <c r="V14" s="346"/>
    </row>
    <row r="15" spans="2:23" x14ac:dyDescent="0.2">
      <c r="B15" s="182" t="s">
        <v>444</v>
      </c>
      <c r="C15" s="890" t="s">
        <v>332</v>
      </c>
      <c r="D15" s="890"/>
      <c r="E15" s="890"/>
      <c r="F15" s="890" t="s">
        <v>333</v>
      </c>
      <c r="G15" s="890"/>
      <c r="H15" s="890"/>
      <c r="I15" s="270" t="s">
        <v>443</v>
      </c>
      <c r="J15" s="182" t="s">
        <v>334</v>
      </c>
      <c r="K15" s="268" t="s">
        <v>12</v>
      </c>
      <c r="L15" s="89"/>
      <c r="M15" s="62"/>
      <c r="N15" s="62"/>
    </row>
    <row r="16" spans="2:23" ht="21" customHeight="1" x14ac:dyDescent="0.2">
      <c r="B16" s="312"/>
      <c r="C16" s="884" t="s">
        <v>18</v>
      </c>
      <c r="D16" s="885"/>
      <c r="E16" s="886"/>
      <c r="F16" s="681"/>
      <c r="G16" s="682"/>
      <c r="H16" s="683"/>
      <c r="I16" s="304">
        <v>0</v>
      </c>
      <c r="J16" s="305">
        <v>0</v>
      </c>
      <c r="K16" s="195">
        <f>I16*J16</f>
        <v>0</v>
      </c>
      <c r="L16" s="104"/>
      <c r="M16" s="62"/>
      <c r="N16" s="62"/>
    </row>
    <row r="17" spans="2:14" ht="21" customHeight="1" x14ac:dyDescent="0.2">
      <c r="B17" s="312"/>
      <c r="C17" s="884"/>
      <c r="D17" s="885"/>
      <c r="E17" s="886"/>
      <c r="F17" s="681"/>
      <c r="G17" s="682"/>
      <c r="H17" s="683"/>
      <c r="I17" s="304">
        <v>0</v>
      </c>
      <c r="J17" s="305">
        <v>0</v>
      </c>
      <c r="K17" s="195">
        <f t="shared" ref="K17:K30" si="0">I17*J17</f>
        <v>0</v>
      </c>
      <c r="M17" s="62"/>
      <c r="N17" s="62"/>
    </row>
    <row r="18" spans="2:14" ht="21" customHeight="1" x14ac:dyDescent="0.2">
      <c r="B18" s="312"/>
      <c r="C18" s="884"/>
      <c r="D18" s="885"/>
      <c r="E18" s="886"/>
      <c r="F18" s="681"/>
      <c r="G18" s="682"/>
      <c r="H18" s="683"/>
      <c r="I18" s="304">
        <v>0</v>
      </c>
      <c r="J18" s="305">
        <v>0</v>
      </c>
      <c r="K18" s="195">
        <f t="shared" si="0"/>
        <v>0</v>
      </c>
      <c r="M18" s="62"/>
      <c r="N18" s="62"/>
    </row>
    <row r="19" spans="2:14" ht="21" customHeight="1" x14ac:dyDescent="0.2">
      <c r="B19" s="312"/>
      <c r="C19" s="884"/>
      <c r="D19" s="885"/>
      <c r="E19" s="886"/>
      <c r="F19" s="681"/>
      <c r="G19" s="682"/>
      <c r="H19" s="683"/>
      <c r="I19" s="304">
        <v>0</v>
      </c>
      <c r="J19" s="305">
        <v>0</v>
      </c>
      <c r="K19" s="195">
        <f t="shared" si="0"/>
        <v>0</v>
      </c>
      <c r="M19" s="62"/>
      <c r="N19" s="62"/>
    </row>
    <row r="20" spans="2:14" ht="21" customHeight="1" x14ac:dyDescent="0.2">
      <c r="B20" s="312"/>
      <c r="C20" s="884"/>
      <c r="D20" s="885"/>
      <c r="E20" s="886"/>
      <c r="F20" s="681"/>
      <c r="G20" s="682"/>
      <c r="H20" s="683"/>
      <c r="I20" s="304">
        <v>0</v>
      </c>
      <c r="J20" s="305">
        <v>0</v>
      </c>
      <c r="K20" s="195">
        <f t="shared" si="0"/>
        <v>0</v>
      </c>
      <c r="M20" s="62"/>
      <c r="N20" s="62"/>
    </row>
    <row r="21" spans="2:14" ht="21" customHeight="1" x14ac:dyDescent="0.2">
      <c r="B21" s="312"/>
      <c r="C21" s="884"/>
      <c r="D21" s="885"/>
      <c r="E21" s="886"/>
      <c r="F21" s="681"/>
      <c r="G21" s="682"/>
      <c r="H21" s="683"/>
      <c r="I21" s="304">
        <v>0</v>
      </c>
      <c r="J21" s="305">
        <v>0</v>
      </c>
      <c r="K21" s="195">
        <f t="shared" si="0"/>
        <v>0</v>
      </c>
      <c r="M21" s="62"/>
      <c r="N21" s="62"/>
    </row>
    <row r="22" spans="2:14" ht="21" customHeight="1" x14ac:dyDescent="0.2">
      <c r="B22" s="312"/>
      <c r="C22" s="884"/>
      <c r="D22" s="885"/>
      <c r="E22" s="886"/>
      <c r="F22" s="681"/>
      <c r="G22" s="682"/>
      <c r="H22" s="683"/>
      <c r="I22" s="304">
        <v>0</v>
      </c>
      <c r="J22" s="305">
        <v>0</v>
      </c>
      <c r="K22" s="195">
        <f t="shared" si="0"/>
        <v>0</v>
      </c>
      <c r="M22" s="62"/>
      <c r="N22" s="62"/>
    </row>
    <row r="23" spans="2:14" ht="21" customHeight="1" x14ac:dyDescent="0.2">
      <c r="B23" s="312"/>
      <c r="C23" s="884"/>
      <c r="D23" s="885"/>
      <c r="E23" s="886"/>
      <c r="F23" s="681"/>
      <c r="G23" s="682"/>
      <c r="H23" s="683"/>
      <c r="I23" s="304">
        <v>0</v>
      </c>
      <c r="J23" s="305">
        <v>0</v>
      </c>
      <c r="K23" s="195">
        <f t="shared" si="0"/>
        <v>0</v>
      </c>
      <c r="M23" s="62"/>
      <c r="N23" s="62"/>
    </row>
    <row r="24" spans="2:14" ht="21" customHeight="1" x14ac:dyDescent="0.2">
      <c r="B24" s="312"/>
      <c r="C24" s="884"/>
      <c r="D24" s="885"/>
      <c r="E24" s="886"/>
      <c r="F24" s="681"/>
      <c r="G24" s="682"/>
      <c r="H24" s="683"/>
      <c r="I24" s="304">
        <v>0</v>
      </c>
      <c r="J24" s="305">
        <v>0</v>
      </c>
      <c r="K24" s="195">
        <f t="shared" si="0"/>
        <v>0</v>
      </c>
      <c r="M24" s="62"/>
      <c r="N24" s="62"/>
    </row>
    <row r="25" spans="2:14" ht="21" customHeight="1" x14ac:dyDescent="0.2">
      <c r="B25" s="312"/>
      <c r="C25" s="884"/>
      <c r="D25" s="885"/>
      <c r="E25" s="886"/>
      <c r="F25" s="681"/>
      <c r="G25" s="682"/>
      <c r="H25" s="683"/>
      <c r="I25" s="304">
        <v>0</v>
      </c>
      <c r="J25" s="305">
        <v>0</v>
      </c>
      <c r="K25" s="195">
        <f t="shared" si="0"/>
        <v>0</v>
      </c>
      <c r="M25" s="62"/>
      <c r="N25" s="62"/>
    </row>
    <row r="26" spans="2:14" ht="21" customHeight="1" x14ac:dyDescent="0.2">
      <c r="B26" s="312"/>
      <c r="C26" s="884"/>
      <c r="D26" s="885"/>
      <c r="E26" s="886"/>
      <c r="F26" s="681"/>
      <c r="G26" s="682"/>
      <c r="H26" s="683"/>
      <c r="I26" s="304">
        <v>0</v>
      </c>
      <c r="J26" s="305">
        <v>0</v>
      </c>
      <c r="K26" s="195">
        <f t="shared" si="0"/>
        <v>0</v>
      </c>
      <c r="M26" s="62"/>
      <c r="N26" s="62"/>
    </row>
    <row r="27" spans="2:14" ht="21" customHeight="1" x14ac:dyDescent="0.2">
      <c r="B27" s="312"/>
      <c r="C27" s="884"/>
      <c r="D27" s="885"/>
      <c r="E27" s="886"/>
      <c r="F27" s="681"/>
      <c r="G27" s="682"/>
      <c r="H27" s="683"/>
      <c r="I27" s="304">
        <v>0</v>
      </c>
      <c r="J27" s="305">
        <v>0</v>
      </c>
      <c r="K27" s="195">
        <f t="shared" si="0"/>
        <v>0</v>
      </c>
      <c r="M27" s="62"/>
      <c r="N27" s="62"/>
    </row>
    <row r="28" spans="2:14" ht="21" customHeight="1" x14ac:dyDescent="0.2">
      <c r="B28" s="312"/>
      <c r="C28" s="884"/>
      <c r="D28" s="885"/>
      <c r="E28" s="886"/>
      <c r="F28" s="681"/>
      <c r="G28" s="682"/>
      <c r="H28" s="683"/>
      <c r="I28" s="304">
        <v>0</v>
      </c>
      <c r="J28" s="305">
        <v>0</v>
      </c>
      <c r="K28" s="195">
        <f t="shared" si="0"/>
        <v>0</v>
      </c>
      <c r="M28" s="62"/>
      <c r="N28" s="62"/>
    </row>
    <row r="29" spans="2:14" ht="21" customHeight="1" x14ac:dyDescent="0.2">
      <c r="B29" s="312"/>
      <c r="C29" s="884"/>
      <c r="D29" s="885"/>
      <c r="E29" s="886"/>
      <c r="F29" s="681"/>
      <c r="G29" s="682"/>
      <c r="H29" s="683"/>
      <c r="I29" s="304">
        <v>0</v>
      </c>
      <c r="J29" s="305">
        <v>0</v>
      </c>
      <c r="K29" s="195">
        <f t="shared" si="0"/>
        <v>0</v>
      </c>
      <c r="M29" s="62"/>
      <c r="N29" s="62"/>
    </row>
    <row r="30" spans="2:14" ht="21" customHeight="1" x14ac:dyDescent="0.2">
      <c r="B30" s="312"/>
      <c r="C30" s="884"/>
      <c r="D30" s="885"/>
      <c r="E30" s="886"/>
      <c r="F30" s="681"/>
      <c r="G30" s="682"/>
      <c r="H30" s="683"/>
      <c r="I30" s="304">
        <v>0</v>
      </c>
      <c r="J30" s="305">
        <v>0</v>
      </c>
      <c r="K30" s="195">
        <f t="shared" si="0"/>
        <v>0</v>
      </c>
    </row>
    <row r="31" spans="2:14" ht="30" customHeight="1" x14ac:dyDescent="0.2">
      <c r="B31" s="901" t="s">
        <v>414</v>
      </c>
      <c r="C31" s="901"/>
      <c r="D31" s="901"/>
      <c r="E31" s="901"/>
      <c r="F31" s="901"/>
      <c r="G31" s="901"/>
      <c r="H31" s="901"/>
      <c r="I31" s="343" t="s">
        <v>411</v>
      </c>
      <c r="J31" s="344" t="s">
        <v>412</v>
      </c>
      <c r="K31" s="342"/>
    </row>
    <row r="32" spans="2:14" ht="21" customHeight="1" x14ac:dyDescent="0.25">
      <c r="B32" s="341"/>
      <c r="C32" s="900" t="s">
        <v>406</v>
      </c>
      <c r="D32" s="900"/>
      <c r="E32" s="900"/>
      <c r="F32" s="899">
        <v>0</v>
      </c>
      <c r="G32" s="899"/>
      <c r="H32" s="899"/>
      <c r="I32" s="352">
        <v>0</v>
      </c>
      <c r="J32" s="353">
        <v>0</v>
      </c>
      <c r="K32" s="354">
        <f>F32*I32*J32</f>
        <v>0</v>
      </c>
      <c r="M32" s="4"/>
      <c r="N32" s="4"/>
    </row>
    <row r="33" spans="1:14" ht="15" customHeight="1" x14ac:dyDescent="0.2">
      <c r="B33" s="341"/>
      <c r="C33" s="350"/>
      <c r="D33" s="350"/>
      <c r="E33" s="350"/>
      <c r="F33" s="351"/>
      <c r="G33" s="351"/>
      <c r="H33" s="351"/>
      <c r="I33" s="348"/>
      <c r="J33" s="349"/>
      <c r="K33" s="342"/>
      <c r="M33" s="4"/>
      <c r="N33" s="4"/>
    </row>
    <row r="34" spans="1:14" x14ac:dyDescent="0.2">
      <c r="B34" s="873" t="s">
        <v>413</v>
      </c>
      <c r="C34" s="873"/>
      <c r="D34" s="873"/>
      <c r="E34" s="873"/>
      <c r="F34" s="873"/>
      <c r="G34" s="873"/>
      <c r="H34" s="873"/>
      <c r="I34" s="873"/>
      <c r="J34" s="873"/>
      <c r="K34" s="874">
        <f>SUM(K16:K32)</f>
        <v>0</v>
      </c>
    </row>
    <row r="35" spans="1:14" s="10" customFormat="1" ht="18" customHeight="1" x14ac:dyDescent="0.2">
      <c r="A35" s="27"/>
      <c r="B35" s="873"/>
      <c r="C35" s="873"/>
      <c r="D35" s="873"/>
      <c r="E35" s="873"/>
      <c r="F35" s="873"/>
      <c r="G35" s="873"/>
      <c r="H35" s="873"/>
      <c r="I35" s="873"/>
      <c r="J35" s="873"/>
      <c r="K35" s="874"/>
      <c r="L35" s="27"/>
      <c r="M35" s="3"/>
      <c r="N35" s="3"/>
    </row>
    <row r="36" spans="1:14" ht="21.75" customHeight="1" x14ac:dyDescent="0.2"/>
  </sheetData>
  <sheetProtection algorithmName="SHA-512" hashValue="W6Na51SYrtBRXpbQG7YzmB8QWw9/3uPYwb15sZM6AcvEG98s8PVDK3Ro9z8Uamgvnusr8kXjwGI7wrzvwllkZg==" saltValue="037mS+rZMPGGwx3+96gq4g==" spinCount="100000" sheet="1" objects="1" scenarios="1"/>
  <mergeCells count="54">
    <mergeCell ref="F23:H23"/>
    <mergeCell ref="F27:H27"/>
    <mergeCell ref="F32:H32"/>
    <mergeCell ref="C32:E32"/>
    <mergeCell ref="B31:H31"/>
    <mergeCell ref="C26:E26"/>
    <mergeCell ref="F26:H26"/>
    <mergeCell ref="C27:E27"/>
    <mergeCell ref="F28:H28"/>
    <mergeCell ref="C29:E29"/>
    <mergeCell ref="C30:E30"/>
    <mergeCell ref="F30:H30"/>
    <mergeCell ref="C25:E25"/>
    <mergeCell ref="F25:H25"/>
    <mergeCell ref="F29:H29"/>
    <mergeCell ref="C24:E24"/>
    <mergeCell ref="C22:E22"/>
    <mergeCell ref="C19:E19"/>
    <mergeCell ref="F19:H19"/>
    <mergeCell ref="C20:E20"/>
    <mergeCell ref="F21:H21"/>
    <mergeCell ref="F20:H20"/>
    <mergeCell ref="C23:E23"/>
    <mergeCell ref="C28:E28"/>
    <mergeCell ref="B2:K2"/>
    <mergeCell ref="B3:K3"/>
    <mergeCell ref="C4:D4"/>
    <mergeCell ref="F4:J4"/>
    <mergeCell ref="C5:D5"/>
    <mergeCell ref="F5:K5"/>
    <mergeCell ref="C17:E17"/>
    <mergeCell ref="C6:D6"/>
    <mergeCell ref="F6:K6"/>
    <mergeCell ref="E7:H7"/>
    <mergeCell ref="I7:K7"/>
    <mergeCell ref="F17:H17"/>
    <mergeCell ref="B14:K14"/>
    <mergeCell ref="F22:H22"/>
    <mergeCell ref="E12:J12"/>
    <mergeCell ref="B34:J35"/>
    <mergeCell ref="K34:K35"/>
    <mergeCell ref="C8:D8"/>
    <mergeCell ref="F8:K8"/>
    <mergeCell ref="B13:K13"/>
    <mergeCell ref="B9:K10"/>
    <mergeCell ref="C16:E16"/>
    <mergeCell ref="F16:H16"/>
    <mergeCell ref="B12:D12"/>
    <mergeCell ref="C21:E21"/>
    <mergeCell ref="F15:H15"/>
    <mergeCell ref="C18:E18"/>
    <mergeCell ref="F18:H18"/>
    <mergeCell ref="C15:E15"/>
    <mergeCell ref="F24:H24"/>
  </mergeCells>
  <phoneticPr fontId="0" type="noConversion"/>
  <dataValidations xWindow="66" yWindow="512" count="2">
    <dataValidation type="list" allowBlank="1" showInputMessage="1" showErrorMessage="1" sqref="N7" xr:uid="{00000000-0002-0000-0700-000000000000}">
      <formula1>$P$3:$P$4</formula1>
    </dataValidation>
    <dataValidation type="list" allowBlank="1" showInputMessage="1" showErrorMessage="1" sqref="K12 E12" xr:uid="{00000000-0002-0000-0700-000001000000}">
      <formula1>$P$12:$P$14</formula1>
    </dataValidation>
  </dataValidations>
  <printOptions horizontalCentered="1"/>
  <pageMargins left="0.2" right="0.2" top="0.2" bottom="0.54" header="0.51" footer="0.2"/>
  <pageSetup scale="97" fitToHeight="0" orientation="portrait" r:id="rId1"/>
  <headerFooter alignWithMargins="0">
    <oddFooter>&amp;L&amp;8File: &amp;F
Tab: &amp;A&amp;C&amp;8Revised 01/06/2021&amp;R&amp;8&amp;D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topLeftCell="A13" zoomScale="90" zoomScaleNormal="90" workbookViewId="0">
      <selection activeCell="B2" sqref="B2:D6"/>
    </sheetView>
  </sheetViews>
  <sheetFormatPr defaultColWidth="9.140625" defaultRowHeight="12.75" x14ac:dyDescent="0.2"/>
  <cols>
    <col min="1" max="1" width="5" style="18" customWidth="1"/>
    <col min="2" max="2" width="9.140625" style="17"/>
    <col min="3" max="3" width="27" style="17" customWidth="1"/>
    <col min="4" max="4" width="39.28515625" style="17" customWidth="1"/>
    <col min="5" max="8" width="12.7109375" style="17" customWidth="1"/>
    <col min="9" max="9" width="9.140625" style="17"/>
    <col min="10" max="10" width="10.5703125" style="17" customWidth="1"/>
    <col min="11" max="11" width="2.7109375" style="17" customWidth="1"/>
    <col min="12" max="12" width="46.28515625" style="17" customWidth="1"/>
    <col min="13" max="13" width="26.85546875" style="18" customWidth="1"/>
    <col min="14" max="16384" width="9.140625" style="18"/>
  </cols>
  <sheetData>
    <row r="2" spans="2:16" s="10" customFormat="1" ht="18" customHeight="1" x14ac:dyDescent="0.2">
      <c r="B2" s="960" t="s">
        <v>430</v>
      </c>
      <c r="C2" s="961"/>
      <c r="D2" s="962"/>
      <c r="E2" s="198" t="s">
        <v>10</v>
      </c>
      <c r="F2" s="969">
        <f ca="1">TODAY()</f>
        <v>44950</v>
      </c>
      <c r="G2" s="969"/>
      <c r="H2" s="196" t="s">
        <v>92</v>
      </c>
      <c r="I2" s="970" t="str">
        <f>IF('START HERE'!E17="","",'START HERE'!E17)</f>
        <v xml:space="preserve"> </v>
      </c>
      <c r="J2" s="970"/>
      <c r="K2" s="120"/>
      <c r="O2" s="10" t="s">
        <v>222</v>
      </c>
    </row>
    <row r="3" spans="2:16" s="10" customFormat="1" ht="30.75" customHeight="1" x14ac:dyDescent="0.2">
      <c r="B3" s="963"/>
      <c r="C3" s="964"/>
      <c r="D3" s="965"/>
      <c r="E3" s="198" t="s">
        <v>36</v>
      </c>
      <c r="F3" s="950" t="str">
        <f>IF('START HERE'!E16="","Go to Start Here Tab to Complete",'START HERE'!E16)</f>
        <v xml:space="preserve"> </v>
      </c>
      <c r="G3" s="950"/>
      <c r="H3" s="950"/>
      <c r="I3" s="950"/>
      <c r="J3" s="950"/>
      <c r="K3" s="121"/>
      <c r="O3" s="10" t="s">
        <v>223</v>
      </c>
    </row>
    <row r="4" spans="2:16" s="10" customFormat="1" ht="18" customHeight="1" x14ac:dyDescent="0.2">
      <c r="B4" s="963"/>
      <c r="C4" s="964"/>
      <c r="D4" s="965"/>
      <c r="E4" s="198" t="s">
        <v>25</v>
      </c>
      <c r="F4" s="971" t="str">
        <f>IF('START HERE'!E20="","",'START HERE'!E20)</f>
        <v xml:space="preserve"> </v>
      </c>
      <c r="G4" s="971"/>
      <c r="H4" s="197" t="s">
        <v>34</v>
      </c>
      <c r="I4" s="972" t="str">
        <f>IF('START HERE'!E21="","",'START HERE'!E21)</f>
        <v xml:space="preserve"> </v>
      </c>
      <c r="J4" s="972"/>
      <c r="K4" s="120"/>
      <c r="O4" s="10" t="s">
        <v>14</v>
      </c>
    </row>
    <row r="5" spans="2:16" s="10" customFormat="1" ht="18" customHeight="1" x14ac:dyDescent="0.2">
      <c r="B5" s="963"/>
      <c r="C5" s="964"/>
      <c r="D5" s="965"/>
      <c r="E5" s="198" t="s">
        <v>35</v>
      </c>
      <c r="F5" s="974" t="str">
        <f>IF('START HERE'!E19="","",'START HERE'!E19)</f>
        <v xml:space="preserve"> </v>
      </c>
      <c r="G5" s="974"/>
      <c r="H5" s="974"/>
      <c r="I5" s="974"/>
      <c r="J5" s="974"/>
      <c r="K5" s="122"/>
    </row>
    <row r="6" spans="2:16" s="10" customFormat="1" ht="22.5" customHeight="1" x14ac:dyDescent="0.2">
      <c r="B6" s="966"/>
      <c r="C6" s="967"/>
      <c r="D6" s="968"/>
      <c r="E6" s="198" t="s">
        <v>24</v>
      </c>
      <c r="F6" s="973" t="str">
        <f>IF('START HERE'!E22="","",'START HERE'!E22)</f>
        <v xml:space="preserve">  </v>
      </c>
      <c r="G6" s="973"/>
      <c r="H6" s="973"/>
      <c r="I6" s="973"/>
      <c r="J6" s="973"/>
      <c r="K6" s="122"/>
    </row>
    <row r="7" spans="2:16" ht="20.100000000000001" customHeight="1" x14ac:dyDescent="0.35">
      <c r="B7" s="975" t="s">
        <v>135</v>
      </c>
      <c r="C7" s="975"/>
      <c r="D7" s="975"/>
      <c r="E7" s="975"/>
      <c r="F7" s="975"/>
      <c r="G7" s="975"/>
      <c r="H7" s="975"/>
      <c r="I7" s="975"/>
      <c r="J7" s="975"/>
      <c r="K7" s="123"/>
    </row>
    <row r="8" spans="2:16" ht="20.100000000000001" customHeight="1" thickBot="1" x14ac:dyDescent="0.35">
      <c r="B8" s="976" t="s">
        <v>384</v>
      </c>
      <c r="C8" s="976"/>
      <c r="D8" s="976"/>
      <c r="E8" s="976"/>
      <c r="F8" s="976"/>
      <c r="G8" s="976"/>
      <c r="H8" s="976"/>
      <c r="I8" s="976"/>
      <c r="J8" s="976"/>
      <c r="K8" s="123"/>
    </row>
    <row r="9" spans="2:16" s="87" customFormat="1" ht="37.5" customHeight="1" thickBot="1" x14ac:dyDescent="0.3">
      <c r="B9" s="977" t="s">
        <v>385</v>
      </c>
      <c r="C9" s="978"/>
      <c r="D9" s="978"/>
      <c r="E9" s="978"/>
      <c r="F9" s="978"/>
      <c r="G9" s="978"/>
      <c r="H9" s="978"/>
      <c r="I9" s="978"/>
      <c r="J9" s="979"/>
      <c r="K9" s="124"/>
      <c r="L9" s="131" t="s">
        <v>148</v>
      </c>
      <c r="M9" s="118"/>
      <c r="N9" s="118"/>
      <c r="O9" s="118"/>
      <c r="P9" s="118"/>
    </row>
    <row r="10" spans="2:16" ht="20.100000000000001" customHeight="1" x14ac:dyDescent="0.2">
      <c r="B10" s="980" t="s">
        <v>244</v>
      </c>
      <c r="C10" s="980"/>
      <c r="D10" s="980"/>
      <c r="E10" s="980"/>
      <c r="F10" s="980"/>
      <c r="G10" s="980"/>
      <c r="H10" s="980"/>
      <c r="I10" s="980"/>
      <c r="J10" s="980"/>
      <c r="K10" s="129"/>
      <c r="L10" s="118"/>
      <c r="M10" s="118"/>
      <c r="N10" s="118"/>
      <c r="O10" s="118"/>
      <c r="P10" s="118"/>
    </row>
    <row r="11" spans="2:16" ht="20.100000000000001" customHeight="1" x14ac:dyDescent="0.2">
      <c r="B11" s="957" t="s">
        <v>386</v>
      </c>
      <c r="C11" s="958"/>
      <c r="D11" s="958"/>
      <c r="E11" s="958"/>
      <c r="F11" s="958"/>
      <c r="G11" s="958"/>
      <c r="H11" s="958"/>
      <c r="I11" s="958"/>
      <c r="J11" s="959"/>
      <c r="K11" s="125"/>
    </row>
    <row r="12" spans="2:16" ht="20.100000000000001" customHeight="1" x14ac:dyDescent="0.2">
      <c r="B12" s="914"/>
      <c r="C12" s="951"/>
      <c r="D12" s="951"/>
      <c r="E12" s="951"/>
      <c r="F12" s="951"/>
      <c r="G12" s="951"/>
      <c r="H12" s="951"/>
      <c r="I12" s="951"/>
      <c r="J12" s="952"/>
      <c r="K12" s="119"/>
    </row>
    <row r="13" spans="2:16" ht="20.100000000000001" customHeight="1" x14ac:dyDescent="0.2">
      <c r="B13" s="953"/>
      <c r="C13" s="951"/>
      <c r="D13" s="951"/>
      <c r="E13" s="951"/>
      <c r="F13" s="951"/>
      <c r="G13" s="951"/>
      <c r="H13" s="951"/>
      <c r="I13" s="951"/>
      <c r="J13" s="952"/>
      <c r="K13" s="119"/>
    </row>
    <row r="14" spans="2:16" ht="20.100000000000001" customHeight="1" x14ac:dyDescent="0.2">
      <c r="B14" s="953"/>
      <c r="C14" s="951"/>
      <c r="D14" s="951"/>
      <c r="E14" s="951"/>
      <c r="F14" s="951"/>
      <c r="G14" s="951"/>
      <c r="H14" s="951"/>
      <c r="I14" s="951"/>
      <c r="J14" s="952"/>
      <c r="K14" s="119"/>
    </row>
    <row r="15" spans="2:16" ht="20.100000000000001" customHeight="1" thickBot="1" x14ac:dyDescent="0.25">
      <c r="B15" s="954"/>
      <c r="C15" s="955"/>
      <c r="D15" s="955"/>
      <c r="E15" s="955"/>
      <c r="F15" s="955"/>
      <c r="G15" s="955"/>
      <c r="H15" s="955"/>
      <c r="I15" s="955"/>
      <c r="J15" s="956"/>
      <c r="K15" s="119"/>
    </row>
    <row r="16" spans="2:16" ht="42.75" customHeight="1" thickBot="1" x14ac:dyDescent="0.25">
      <c r="B16" s="902" t="s">
        <v>314</v>
      </c>
      <c r="C16" s="903"/>
      <c r="D16" s="903"/>
      <c r="E16" s="903"/>
      <c r="F16" s="903"/>
      <c r="G16" s="903"/>
      <c r="H16" s="903"/>
      <c r="I16" s="903"/>
      <c r="J16" s="904"/>
      <c r="K16" s="126"/>
    </row>
    <row r="17" spans="2:17" ht="20.100000000000001" customHeight="1" thickBot="1" x14ac:dyDescent="0.25">
      <c r="B17" s="911"/>
      <c r="C17" s="912"/>
      <c r="D17" s="912"/>
      <c r="E17" s="912"/>
      <c r="F17" s="912"/>
      <c r="G17" s="912"/>
      <c r="H17" s="912"/>
      <c r="I17" s="912"/>
      <c r="J17" s="913"/>
      <c r="K17" s="117"/>
    </row>
    <row r="18" spans="2:17" ht="20.100000000000001" customHeight="1" x14ac:dyDescent="0.2">
      <c r="B18" s="914"/>
      <c r="C18" s="915"/>
      <c r="D18" s="915"/>
      <c r="E18" s="915"/>
      <c r="F18" s="915"/>
      <c r="G18" s="915"/>
      <c r="H18" s="915"/>
      <c r="I18" s="915"/>
      <c r="J18" s="916"/>
      <c r="K18" s="117"/>
      <c r="L18" s="905" t="s">
        <v>389</v>
      </c>
    </row>
    <row r="19" spans="2:17" ht="20.100000000000001" customHeight="1" x14ac:dyDescent="0.2">
      <c r="B19" s="914"/>
      <c r="C19" s="915"/>
      <c r="D19" s="915"/>
      <c r="E19" s="915"/>
      <c r="F19" s="915"/>
      <c r="G19" s="915"/>
      <c r="H19" s="915"/>
      <c r="I19" s="915"/>
      <c r="J19" s="916"/>
      <c r="K19" s="117"/>
      <c r="L19" s="906"/>
    </row>
    <row r="20" spans="2:17" ht="20.100000000000001" customHeight="1" x14ac:dyDescent="0.2">
      <c r="B20" s="914"/>
      <c r="C20" s="915"/>
      <c r="D20" s="915"/>
      <c r="E20" s="915"/>
      <c r="F20" s="915"/>
      <c r="G20" s="915"/>
      <c r="H20" s="915"/>
      <c r="I20" s="915"/>
      <c r="J20" s="916"/>
      <c r="K20" s="117"/>
      <c r="L20" s="906"/>
    </row>
    <row r="21" spans="2:17" ht="20.100000000000001" customHeight="1" x14ac:dyDescent="0.2">
      <c r="B21" s="914"/>
      <c r="C21" s="915"/>
      <c r="D21" s="915"/>
      <c r="E21" s="915"/>
      <c r="F21" s="915"/>
      <c r="G21" s="915"/>
      <c r="H21" s="915"/>
      <c r="I21" s="915"/>
      <c r="J21" s="916"/>
      <c r="K21" s="117"/>
      <c r="L21" s="906"/>
    </row>
    <row r="22" spans="2:17" ht="20.100000000000001" customHeight="1" x14ac:dyDescent="0.2">
      <c r="B22" s="914"/>
      <c r="C22" s="915"/>
      <c r="D22" s="915"/>
      <c r="E22" s="915"/>
      <c r="F22" s="915"/>
      <c r="G22" s="915"/>
      <c r="H22" s="915"/>
      <c r="I22" s="915"/>
      <c r="J22" s="916"/>
      <c r="K22" s="117"/>
      <c r="L22" s="906"/>
    </row>
    <row r="23" spans="2:17" ht="20.100000000000001" customHeight="1" x14ac:dyDescent="0.2">
      <c r="B23" s="914"/>
      <c r="C23" s="915"/>
      <c r="D23" s="915"/>
      <c r="E23" s="915"/>
      <c r="F23" s="915"/>
      <c r="G23" s="915"/>
      <c r="H23" s="915"/>
      <c r="I23" s="915"/>
      <c r="J23" s="916"/>
      <c r="K23" s="117"/>
      <c r="L23" s="906"/>
    </row>
    <row r="24" spans="2:17" ht="20.100000000000001" customHeight="1" x14ac:dyDescent="0.2">
      <c r="B24" s="914"/>
      <c r="C24" s="915"/>
      <c r="D24" s="915"/>
      <c r="E24" s="915"/>
      <c r="F24" s="915"/>
      <c r="G24" s="915"/>
      <c r="H24" s="915"/>
      <c r="I24" s="915"/>
      <c r="J24" s="916"/>
      <c r="K24" s="117"/>
      <c r="L24" s="906"/>
    </row>
    <row r="25" spans="2:17" ht="20.100000000000001" customHeight="1" x14ac:dyDescent="0.2">
      <c r="B25" s="914"/>
      <c r="C25" s="915"/>
      <c r="D25" s="915"/>
      <c r="E25" s="915"/>
      <c r="F25" s="915"/>
      <c r="G25" s="915"/>
      <c r="H25" s="915"/>
      <c r="I25" s="915"/>
      <c r="J25" s="916"/>
      <c r="K25" s="117"/>
      <c r="L25" s="906"/>
    </row>
    <row r="26" spans="2:17" ht="20.100000000000001" customHeight="1" thickBot="1" x14ac:dyDescent="0.25">
      <c r="B26" s="914"/>
      <c r="C26" s="915"/>
      <c r="D26" s="915"/>
      <c r="E26" s="915"/>
      <c r="F26" s="915"/>
      <c r="G26" s="915"/>
      <c r="H26" s="915"/>
      <c r="I26" s="915"/>
      <c r="J26" s="916"/>
      <c r="K26" s="117"/>
      <c r="L26" s="907"/>
    </row>
    <row r="27" spans="2:17" ht="20.100000000000001" customHeight="1" thickBot="1" x14ac:dyDescent="0.25">
      <c r="B27" s="920"/>
      <c r="C27" s="921"/>
      <c r="D27" s="921"/>
      <c r="E27" s="921"/>
      <c r="F27" s="921"/>
      <c r="G27" s="921"/>
      <c r="H27" s="921"/>
      <c r="I27" s="921"/>
      <c r="J27" s="922"/>
      <c r="K27" s="117"/>
    </row>
    <row r="28" spans="2:17" ht="40.5" customHeight="1" thickBot="1" x14ac:dyDescent="0.25">
      <c r="B28" s="917" t="s">
        <v>221</v>
      </c>
      <c r="C28" s="918"/>
      <c r="D28" s="918"/>
      <c r="E28" s="918"/>
      <c r="F28" s="918"/>
      <c r="G28" s="918"/>
      <c r="H28" s="918"/>
      <c r="I28" s="918"/>
      <c r="J28" s="919"/>
      <c r="K28" s="127"/>
    </row>
    <row r="29" spans="2:17" ht="12.75" customHeight="1" x14ac:dyDescent="0.2">
      <c r="B29" s="911"/>
      <c r="C29" s="912"/>
      <c r="D29" s="912"/>
      <c r="E29" s="912"/>
      <c r="F29" s="912"/>
      <c r="G29" s="912"/>
      <c r="H29" s="912"/>
      <c r="I29" s="912"/>
      <c r="J29" s="913"/>
      <c r="K29" s="117"/>
      <c r="L29" s="923" t="s">
        <v>387</v>
      </c>
      <c r="M29" s="326"/>
      <c r="N29" s="111"/>
      <c r="O29" s="111"/>
      <c r="P29" s="111"/>
      <c r="Q29" s="111"/>
    </row>
    <row r="30" spans="2:17" ht="12.75" customHeight="1" x14ac:dyDescent="0.2">
      <c r="B30" s="914"/>
      <c r="C30" s="915"/>
      <c r="D30" s="915"/>
      <c r="E30" s="915"/>
      <c r="F30" s="915"/>
      <c r="G30" s="915"/>
      <c r="H30" s="915"/>
      <c r="I30" s="915"/>
      <c r="J30" s="916"/>
      <c r="K30" s="117"/>
      <c r="L30" s="924"/>
      <c r="M30" s="326"/>
      <c r="N30" s="111"/>
      <c r="O30" s="111"/>
      <c r="P30" s="111"/>
      <c r="Q30" s="111"/>
    </row>
    <row r="31" spans="2:17" ht="12.75" customHeight="1" x14ac:dyDescent="0.2">
      <c r="B31" s="914"/>
      <c r="C31" s="915"/>
      <c r="D31" s="915"/>
      <c r="E31" s="915"/>
      <c r="F31" s="915"/>
      <c r="G31" s="915"/>
      <c r="H31" s="915"/>
      <c r="I31" s="915"/>
      <c r="J31" s="916"/>
      <c r="K31" s="117"/>
      <c r="L31" s="924"/>
      <c r="M31" s="326"/>
      <c r="N31" s="111"/>
      <c r="O31" s="111"/>
      <c r="P31" s="111"/>
      <c r="Q31" s="111"/>
    </row>
    <row r="32" spans="2:17" ht="12.75" customHeight="1" x14ac:dyDescent="0.2">
      <c r="B32" s="914"/>
      <c r="C32" s="915"/>
      <c r="D32" s="915"/>
      <c r="E32" s="915"/>
      <c r="F32" s="915"/>
      <c r="G32" s="915"/>
      <c r="H32" s="915"/>
      <c r="I32" s="915"/>
      <c r="J32" s="916"/>
      <c r="K32" s="117"/>
      <c r="L32" s="924"/>
      <c r="M32" s="326"/>
      <c r="N32" s="111"/>
      <c r="O32" s="111"/>
      <c r="P32" s="111"/>
      <c r="Q32" s="111"/>
    </row>
    <row r="33" spans="2:17" ht="12.75" customHeight="1" x14ac:dyDescent="0.2">
      <c r="B33" s="914"/>
      <c r="C33" s="915"/>
      <c r="D33" s="915"/>
      <c r="E33" s="915"/>
      <c r="F33" s="915"/>
      <c r="G33" s="915"/>
      <c r="H33" s="915"/>
      <c r="I33" s="915"/>
      <c r="J33" s="916"/>
      <c r="K33" s="117"/>
      <c r="L33" s="924"/>
      <c r="M33" s="326"/>
      <c r="N33" s="111"/>
      <c r="O33" s="111"/>
      <c r="P33" s="111"/>
      <c r="Q33" s="111"/>
    </row>
    <row r="34" spans="2:17" ht="12.75" customHeight="1" x14ac:dyDescent="0.2">
      <c r="B34" s="914"/>
      <c r="C34" s="915"/>
      <c r="D34" s="915"/>
      <c r="E34" s="915"/>
      <c r="F34" s="915"/>
      <c r="G34" s="915"/>
      <c r="H34" s="915"/>
      <c r="I34" s="915"/>
      <c r="J34" s="916"/>
      <c r="K34" s="117"/>
      <c r="L34" s="924"/>
      <c r="M34" s="326"/>
      <c r="N34" s="111"/>
      <c r="O34" s="111"/>
      <c r="P34" s="111"/>
      <c r="Q34" s="111"/>
    </row>
    <row r="35" spans="2:17" ht="12.75" customHeight="1" x14ac:dyDescent="0.2">
      <c r="B35" s="914"/>
      <c r="C35" s="915"/>
      <c r="D35" s="915"/>
      <c r="E35" s="915"/>
      <c r="F35" s="915"/>
      <c r="G35" s="915"/>
      <c r="H35" s="915"/>
      <c r="I35" s="915"/>
      <c r="J35" s="916"/>
      <c r="K35" s="117"/>
      <c r="L35" s="924"/>
      <c r="M35" s="326"/>
      <c r="N35" s="111"/>
      <c r="O35" s="111"/>
      <c r="P35" s="111"/>
      <c r="Q35" s="111"/>
    </row>
    <row r="36" spans="2:17" ht="12.75" customHeight="1" x14ac:dyDescent="0.2">
      <c r="B36" s="914"/>
      <c r="C36" s="915"/>
      <c r="D36" s="915"/>
      <c r="E36" s="915"/>
      <c r="F36" s="915"/>
      <c r="G36" s="915"/>
      <c r="H36" s="915"/>
      <c r="I36" s="915"/>
      <c r="J36" s="916"/>
      <c r="K36" s="117"/>
      <c r="L36" s="924"/>
      <c r="M36" s="326"/>
      <c r="N36" s="111"/>
      <c r="O36" s="111"/>
      <c r="P36" s="111"/>
      <c r="Q36" s="111"/>
    </row>
    <row r="37" spans="2:17" ht="12.75" customHeight="1" x14ac:dyDescent="0.2">
      <c r="B37" s="914"/>
      <c r="C37" s="915"/>
      <c r="D37" s="915"/>
      <c r="E37" s="915"/>
      <c r="F37" s="915"/>
      <c r="G37" s="915"/>
      <c r="H37" s="915"/>
      <c r="I37" s="915"/>
      <c r="J37" s="916"/>
      <c r="K37" s="117"/>
      <c r="L37" s="925" t="s">
        <v>388</v>
      </c>
      <c r="M37" s="111"/>
      <c r="N37" s="111"/>
      <c r="O37" s="111"/>
      <c r="P37" s="111"/>
      <c r="Q37" s="111"/>
    </row>
    <row r="38" spans="2:17" ht="12.75" customHeight="1" x14ac:dyDescent="0.2">
      <c r="B38" s="914"/>
      <c r="C38" s="915"/>
      <c r="D38" s="915"/>
      <c r="E38" s="915"/>
      <c r="F38" s="915"/>
      <c r="G38" s="915"/>
      <c r="H38" s="915"/>
      <c r="I38" s="915"/>
      <c r="J38" s="916"/>
      <c r="K38" s="117"/>
      <c r="L38" s="925"/>
      <c r="M38" s="111"/>
      <c r="N38" s="111"/>
      <c r="O38" s="111"/>
      <c r="P38" s="111"/>
      <c r="Q38" s="111"/>
    </row>
    <row r="39" spans="2:17" ht="12.75" customHeight="1" x14ac:dyDescent="0.2">
      <c r="B39" s="914"/>
      <c r="C39" s="915"/>
      <c r="D39" s="915"/>
      <c r="E39" s="915"/>
      <c r="F39" s="915"/>
      <c r="G39" s="915"/>
      <c r="H39" s="915"/>
      <c r="I39" s="915"/>
      <c r="J39" s="916"/>
      <c r="K39" s="117"/>
      <c r="L39" s="925"/>
      <c r="M39" s="111"/>
      <c r="N39" s="111"/>
      <c r="O39" s="111"/>
      <c r="P39" s="111"/>
      <c r="Q39" s="111"/>
    </row>
    <row r="40" spans="2:17" ht="12.75" customHeight="1" x14ac:dyDescent="0.2">
      <c r="B40" s="914"/>
      <c r="C40" s="915"/>
      <c r="D40" s="915"/>
      <c r="E40" s="915"/>
      <c r="F40" s="915"/>
      <c r="G40" s="915"/>
      <c r="H40" s="915"/>
      <c r="I40" s="915"/>
      <c r="J40" s="916"/>
      <c r="K40" s="117"/>
      <c r="L40" s="925"/>
      <c r="M40" s="111"/>
      <c r="N40" s="111"/>
      <c r="O40" s="111"/>
      <c r="P40" s="111"/>
      <c r="Q40" s="111"/>
    </row>
    <row r="41" spans="2:17" ht="12.75" customHeight="1" x14ac:dyDescent="0.2">
      <c r="B41" s="914"/>
      <c r="C41" s="915"/>
      <c r="D41" s="915"/>
      <c r="E41" s="915"/>
      <c r="F41" s="915"/>
      <c r="G41" s="915"/>
      <c r="H41" s="915"/>
      <c r="I41" s="915"/>
      <c r="J41" s="916"/>
      <c r="K41" s="117"/>
      <c r="L41" s="925"/>
      <c r="M41" s="111"/>
      <c r="N41" s="111"/>
      <c r="O41" s="111"/>
      <c r="P41" s="111"/>
      <c r="Q41" s="111"/>
    </row>
    <row r="42" spans="2:17" s="19" customFormat="1" ht="17.25" customHeight="1" x14ac:dyDescent="0.25">
      <c r="B42" s="914"/>
      <c r="C42" s="915"/>
      <c r="D42" s="915"/>
      <c r="E42" s="915"/>
      <c r="F42" s="915"/>
      <c r="G42" s="915"/>
      <c r="H42" s="915"/>
      <c r="I42" s="915"/>
      <c r="J42" s="916"/>
      <c r="K42" s="117"/>
      <c r="L42" s="925"/>
      <c r="M42" s="111"/>
      <c r="N42" s="111"/>
      <c r="O42" s="111"/>
      <c r="P42" s="111"/>
      <c r="Q42" s="111"/>
    </row>
    <row r="43" spans="2:17" s="13" customFormat="1" ht="12.75" hidden="1" customHeight="1" x14ac:dyDescent="0.2">
      <c r="B43" s="914"/>
      <c r="C43" s="915"/>
      <c r="D43" s="915"/>
      <c r="E43" s="915"/>
      <c r="F43" s="915"/>
      <c r="G43" s="915"/>
      <c r="H43" s="915"/>
      <c r="I43" s="915"/>
      <c r="J43" s="916"/>
      <c r="K43" s="117"/>
      <c r="L43" s="925"/>
    </row>
    <row r="44" spans="2:17" s="13" customFormat="1" ht="13.5" hidden="1" customHeight="1" thickBot="1" x14ac:dyDescent="0.25">
      <c r="B44" s="914"/>
      <c r="C44" s="915"/>
      <c r="D44" s="915"/>
      <c r="E44" s="915"/>
      <c r="F44" s="915"/>
      <c r="G44" s="915"/>
      <c r="H44" s="915"/>
      <c r="I44" s="915"/>
      <c r="J44" s="916"/>
      <c r="K44" s="117"/>
      <c r="L44" s="925"/>
    </row>
    <row r="45" spans="2:17" s="20" customFormat="1" ht="39.75" hidden="1" customHeight="1" thickBot="1" x14ac:dyDescent="0.3">
      <c r="B45" s="914"/>
      <c r="C45" s="915"/>
      <c r="D45" s="915"/>
      <c r="E45" s="915"/>
      <c r="F45" s="915"/>
      <c r="G45" s="915"/>
      <c r="H45" s="915"/>
      <c r="I45" s="915"/>
      <c r="J45" s="916"/>
      <c r="K45" s="117"/>
      <c r="L45" s="925"/>
    </row>
    <row r="46" spans="2:17" s="20" customFormat="1" ht="36.75" hidden="1" customHeight="1" x14ac:dyDescent="0.25">
      <c r="B46" s="914"/>
      <c r="C46" s="915"/>
      <c r="D46" s="915"/>
      <c r="E46" s="915"/>
      <c r="F46" s="915"/>
      <c r="G46" s="915"/>
      <c r="H46" s="915"/>
      <c r="I46" s="915"/>
      <c r="J46" s="916"/>
      <c r="K46" s="117"/>
      <c r="L46" s="925"/>
    </row>
    <row r="47" spans="2:17" s="20" customFormat="1" ht="16.5" hidden="1" customHeight="1" thickBot="1" x14ac:dyDescent="0.3">
      <c r="B47" s="914"/>
      <c r="C47" s="915"/>
      <c r="D47" s="915"/>
      <c r="E47" s="915"/>
      <c r="F47" s="915"/>
      <c r="G47" s="915"/>
      <c r="H47" s="915"/>
      <c r="I47" s="915"/>
      <c r="J47" s="916"/>
      <c r="K47" s="117"/>
      <c r="L47" s="925"/>
    </row>
    <row r="48" spans="2:17" s="21" customFormat="1" ht="15" hidden="1" customHeight="1" x14ac:dyDescent="0.25">
      <c r="B48" s="914"/>
      <c r="C48" s="915"/>
      <c r="D48" s="915"/>
      <c r="E48" s="915"/>
      <c r="F48" s="915"/>
      <c r="G48" s="915"/>
      <c r="H48" s="915"/>
      <c r="I48" s="915"/>
      <c r="J48" s="916"/>
      <c r="K48" s="117"/>
      <c r="L48" s="925"/>
    </row>
    <row r="49" spans="2:12" s="21" customFormat="1" ht="23.25" hidden="1" customHeight="1" thickBot="1" x14ac:dyDescent="0.3">
      <c r="B49" s="914"/>
      <c r="C49" s="915"/>
      <c r="D49" s="915"/>
      <c r="E49" s="915"/>
      <c r="F49" s="915"/>
      <c r="G49" s="915"/>
      <c r="H49" s="915"/>
      <c r="I49" s="915"/>
      <c r="J49" s="916"/>
      <c r="K49" s="117"/>
      <c r="L49" s="925"/>
    </row>
    <row r="50" spans="2:12" s="13" customFormat="1" ht="13.5" hidden="1" customHeight="1" thickBot="1" x14ac:dyDescent="0.25">
      <c r="B50" s="914"/>
      <c r="C50" s="915"/>
      <c r="D50" s="915"/>
      <c r="E50" s="915"/>
      <c r="F50" s="915"/>
      <c r="G50" s="915"/>
      <c r="H50" s="915"/>
      <c r="I50" s="915"/>
      <c r="J50" s="916"/>
      <c r="K50" s="117"/>
      <c r="L50" s="925"/>
    </row>
    <row r="51" spans="2:12" ht="15.75" customHeight="1" x14ac:dyDescent="0.2">
      <c r="B51" s="914"/>
      <c r="C51" s="915"/>
      <c r="D51" s="915"/>
      <c r="E51" s="915"/>
      <c r="F51" s="915"/>
      <c r="G51" s="915"/>
      <c r="H51" s="915"/>
      <c r="I51" s="915"/>
      <c r="J51" s="916"/>
      <c r="K51" s="117"/>
      <c r="L51" s="925"/>
    </row>
    <row r="52" spans="2:12" ht="15.75" customHeight="1" x14ac:dyDescent="0.2">
      <c r="B52" s="914"/>
      <c r="C52" s="915"/>
      <c r="D52" s="915"/>
      <c r="E52" s="915"/>
      <c r="F52" s="915"/>
      <c r="G52" s="915"/>
      <c r="H52" s="915"/>
      <c r="I52" s="915"/>
      <c r="J52" s="916"/>
      <c r="K52" s="117"/>
      <c r="L52" s="925"/>
    </row>
    <row r="53" spans="2:12" ht="15.75" customHeight="1" x14ac:dyDescent="0.2">
      <c r="B53" s="914"/>
      <c r="C53" s="915"/>
      <c r="D53" s="915"/>
      <c r="E53" s="915"/>
      <c r="F53" s="915"/>
      <c r="G53" s="915"/>
      <c r="H53" s="915"/>
      <c r="I53" s="915"/>
      <c r="J53" s="916"/>
      <c r="K53" s="117"/>
      <c r="L53" s="926"/>
    </row>
    <row r="54" spans="2:12" ht="15.75" customHeight="1" x14ac:dyDescent="0.2">
      <c r="B54" s="914"/>
      <c r="C54" s="915"/>
      <c r="D54" s="915"/>
      <c r="E54" s="915"/>
      <c r="F54" s="915"/>
      <c r="G54" s="915"/>
      <c r="H54" s="915"/>
      <c r="I54" s="915"/>
      <c r="J54" s="916"/>
      <c r="K54" s="117"/>
      <c r="L54" s="327"/>
    </row>
    <row r="55" spans="2:12" ht="95.25" customHeight="1" x14ac:dyDescent="0.2">
      <c r="B55" s="908" t="s">
        <v>315</v>
      </c>
      <c r="C55" s="909"/>
      <c r="D55" s="909"/>
      <c r="E55" s="909"/>
      <c r="F55" s="909"/>
      <c r="G55" s="909"/>
      <c r="H55" s="909"/>
      <c r="I55" s="909"/>
      <c r="J55" s="910"/>
      <c r="K55" s="130"/>
    </row>
    <row r="56" spans="2:12" ht="18" customHeight="1" x14ac:dyDescent="0.2">
      <c r="B56" s="942" t="s">
        <v>224</v>
      </c>
      <c r="C56" s="943"/>
      <c r="D56" s="943"/>
      <c r="E56" s="946" t="s">
        <v>222</v>
      </c>
      <c r="F56" s="948"/>
      <c r="G56" s="933" t="s">
        <v>220</v>
      </c>
      <c r="H56" s="934"/>
      <c r="I56" s="937">
        <v>0</v>
      </c>
      <c r="J56" s="938"/>
      <c r="K56" s="128"/>
    </row>
    <row r="57" spans="2:12" ht="14.25" customHeight="1" x14ac:dyDescent="0.2">
      <c r="B57" s="944"/>
      <c r="C57" s="945"/>
      <c r="D57" s="945"/>
      <c r="E57" s="947"/>
      <c r="F57" s="949"/>
      <c r="G57" s="935"/>
      <c r="H57" s="936"/>
      <c r="I57" s="939"/>
      <c r="J57" s="940"/>
      <c r="K57" s="128"/>
    </row>
    <row r="58" spans="2:12" x14ac:dyDescent="0.2">
      <c r="B58" s="941"/>
      <c r="C58" s="941"/>
      <c r="D58" s="941"/>
      <c r="E58" s="941"/>
      <c r="F58" s="941"/>
      <c r="G58" s="941"/>
      <c r="H58" s="941"/>
      <c r="I58" s="941"/>
      <c r="J58" s="941"/>
      <c r="K58" s="112"/>
    </row>
    <row r="59" spans="2:12" x14ac:dyDescent="0.2">
      <c r="B59" s="112"/>
      <c r="C59" s="112"/>
      <c r="D59" s="112"/>
      <c r="E59" s="112"/>
      <c r="F59" s="112"/>
      <c r="G59" s="112"/>
      <c r="H59" s="112"/>
      <c r="I59" s="112"/>
      <c r="J59" s="112"/>
      <c r="K59" s="112"/>
    </row>
    <row r="60" spans="2:12" ht="18.75" x14ac:dyDescent="0.2">
      <c r="B60" s="927" t="s">
        <v>170</v>
      </c>
      <c r="C60" s="928"/>
      <c r="D60" s="928"/>
      <c r="E60" s="928"/>
      <c r="F60" s="928"/>
      <c r="G60" s="928"/>
      <c r="H60" s="928"/>
      <c r="I60" s="928"/>
      <c r="J60" s="929"/>
      <c r="K60" s="116"/>
    </row>
    <row r="61" spans="2:12" ht="21" customHeight="1" x14ac:dyDescent="0.2">
      <c r="B61" s="930"/>
      <c r="C61" s="931"/>
      <c r="D61" s="931"/>
      <c r="E61" s="931"/>
      <c r="F61" s="931"/>
      <c r="G61" s="931"/>
      <c r="H61" s="931"/>
      <c r="I61" s="931"/>
      <c r="J61" s="932"/>
      <c r="K61" s="116"/>
    </row>
  </sheetData>
  <sheetProtection algorithmName="SHA-512" hashValue="+BynbhKvmoVRUm/L9RRRaWhTSVcT2rLsXwhZtt/1BB8n4gRQk6HSTcNtr7SU3TdAuJN1A/ifuZxbgEoIt0BQ+Q==" saltValue="Rikd6EQaTEYmcaJ+GXoqjw==" spinCount="100000" sheet="1" objects="1" scenarios="1"/>
  <mergeCells count="29">
    <mergeCell ref="F3:J3"/>
    <mergeCell ref="B12:J15"/>
    <mergeCell ref="B11:J11"/>
    <mergeCell ref="B2:D6"/>
    <mergeCell ref="F2:G2"/>
    <mergeCell ref="I2:J2"/>
    <mergeCell ref="F4:G4"/>
    <mergeCell ref="I4:J4"/>
    <mergeCell ref="F6:J6"/>
    <mergeCell ref="F5:J5"/>
    <mergeCell ref="B7:J7"/>
    <mergeCell ref="B8:J8"/>
    <mergeCell ref="B9:J9"/>
    <mergeCell ref="B10:J10"/>
    <mergeCell ref="B60:J61"/>
    <mergeCell ref="G56:H57"/>
    <mergeCell ref="I56:J57"/>
    <mergeCell ref="B58:J58"/>
    <mergeCell ref="B56:D57"/>
    <mergeCell ref="E56:E57"/>
    <mergeCell ref="F56:F57"/>
    <mergeCell ref="B16:J16"/>
    <mergeCell ref="L18:L26"/>
    <mergeCell ref="B55:J55"/>
    <mergeCell ref="B29:J54"/>
    <mergeCell ref="B28:J28"/>
    <mergeCell ref="B17:J27"/>
    <mergeCell ref="L29:L36"/>
    <mergeCell ref="L37:L53"/>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2" right="0.2" top="0.5" bottom="0.52" header="0.2" footer="0.2"/>
  <pageSetup scale="72" orientation="portrait" r:id="rId1"/>
  <headerFooter>
    <oddFooter xml:space="preserve">&amp;L&amp;8File: &amp;F
Tab: &amp;A&amp;C&amp;8Revised 01/06/2021&amp;R&amp;8&amp;D
&amp;T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LEGEND</vt:lpstr>
      <vt:lpstr>INSTRUCTIONS</vt:lpstr>
      <vt:lpstr>START HERE</vt:lpstr>
      <vt:lpstr>PTT</vt:lpstr>
      <vt:lpstr>TR ADV AGMT</vt:lpstr>
      <vt:lpstr>TV pg1</vt:lpstr>
      <vt:lpstr>TV pg2</vt:lpstr>
      <vt:lpstr>STUDENT LOG</vt:lpstr>
      <vt:lpstr>BREF</vt:lpstr>
      <vt:lpstr>Reg Ck Form</vt:lpstr>
      <vt:lpstr>PCard Instructions</vt:lpstr>
      <vt:lpstr>BREF!Print_Area</vt:lpstr>
      <vt:lpstr>LEGEND!Print_Area</vt:lpstr>
      <vt:lpstr>PTT!Print_Area</vt:lpstr>
      <vt:lpstr>'Reg Ck Form'!Print_Area</vt:lpstr>
      <vt:lpstr>'START HERE'!Print_Area</vt:lpstr>
      <vt:lpstr>'STUDENT LOG'!Print_Area</vt:lpstr>
      <vt:lpstr>'TR ADV AGMT'!Print_Area</vt:lpstr>
      <vt:lpstr>'TV pg1'!Print_Area</vt:lpstr>
      <vt:lpstr>'TV pg2'!Print_Area</vt:lpstr>
      <vt:lpstr>'STUDENT LOG'!Print_Titles</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Jacob Cochran</cp:lastModifiedBy>
  <cp:lastPrinted>2021-01-07T05:13:04Z</cp:lastPrinted>
  <dcterms:created xsi:type="dcterms:W3CDTF">2005-02-21T22:27:16Z</dcterms:created>
  <dcterms:modified xsi:type="dcterms:W3CDTF">2023-01-24T21:43:49Z</dcterms:modified>
</cp:coreProperties>
</file>